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B8C84C3F-80D0-4597-ABDF-A553FB251D5F}" xr6:coauthVersionLast="45" xr6:coauthVersionMax="45" xr10:uidLastSave="{00000000-0000-0000-0000-000000000000}"/>
  <bookViews>
    <workbookView xWindow="-108" yWindow="-108" windowWidth="23256" windowHeight="12576" activeTab="4"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4" l="1"/>
  <c r="L27" i="4"/>
  <c r="L28" i="4"/>
  <c r="L29" i="4"/>
  <c r="L30" i="4"/>
  <c r="L31" i="4"/>
  <c r="L25" i="4"/>
  <c r="G32" i="4"/>
  <c r="H32" i="4"/>
  <c r="G31" i="3" s="1"/>
  <c r="I32" i="4"/>
  <c r="H31" i="3" s="1"/>
  <c r="J32" i="4"/>
  <c r="I31" i="3" s="1"/>
  <c r="K32" i="4"/>
  <c r="J31" i="3" s="1"/>
  <c r="F31" i="3"/>
  <c r="K38" i="1" l="1"/>
  <c r="E38" i="1"/>
  <c r="E39" i="1"/>
  <c r="K39" i="1" s="1"/>
  <c r="E40" i="1"/>
  <c r="K40" i="1" s="1"/>
  <c r="E41" i="1"/>
  <c r="K41" i="1" s="1"/>
  <c r="K6" i="4" l="1"/>
  <c r="L6" i="2"/>
  <c r="J6" i="1"/>
  <c r="J24" i="2" l="1"/>
  <c r="N24" i="2" s="1"/>
  <c r="J25" i="2"/>
  <c r="N25" i="2" s="1"/>
  <c r="J26" i="2"/>
  <c r="N26" i="2" s="1"/>
  <c r="J27" i="2"/>
  <c r="N27" i="2" s="1"/>
  <c r="J28" i="2"/>
  <c r="N28" i="2" s="1"/>
  <c r="J29" i="2"/>
  <c r="N29" i="2" s="1"/>
  <c r="J30" i="2"/>
  <c r="N30" i="2" s="1"/>
  <c r="J31" i="2"/>
  <c r="N31" i="2" s="1"/>
  <c r="J32" i="2"/>
  <c r="N32" i="2" s="1"/>
  <c r="J33" i="2"/>
  <c r="N33" i="2" s="1"/>
  <c r="J34" i="2"/>
  <c r="N34" i="2" s="1"/>
  <c r="J35" i="2"/>
  <c r="N35" i="2" s="1"/>
  <c r="J36" i="2"/>
  <c r="N36" i="2" s="1"/>
  <c r="J37" i="2"/>
  <c r="N37" i="2" s="1"/>
  <c r="J38" i="2"/>
  <c r="N38" i="2" s="1"/>
  <c r="J39" i="2"/>
  <c r="N39" i="2" s="1"/>
  <c r="J40" i="2"/>
  <c r="N40" i="2" s="1"/>
  <c r="G24" i="2"/>
  <c r="G25" i="2"/>
  <c r="G26" i="2"/>
  <c r="G27" i="2"/>
  <c r="G28" i="2"/>
  <c r="G29" i="2"/>
  <c r="G30" i="2"/>
  <c r="G31" i="2"/>
  <c r="G32" i="2"/>
  <c r="G33" i="2"/>
  <c r="G34" i="2"/>
  <c r="G35" i="2"/>
  <c r="G36" i="2"/>
  <c r="G37" i="2"/>
  <c r="G38" i="2"/>
  <c r="G39" i="2"/>
  <c r="G40" i="2"/>
  <c r="G23" i="2"/>
  <c r="E29" i="1" l="1"/>
  <c r="K29" i="1" s="1"/>
  <c r="E30" i="1"/>
  <c r="K30" i="1" s="1"/>
  <c r="E31" i="1"/>
  <c r="K31" i="1" s="1"/>
  <c r="J20" i="2" l="1"/>
  <c r="J21" i="2"/>
  <c r="J22" i="2"/>
  <c r="J23" i="2"/>
  <c r="J41" i="2"/>
  <c r="J42" i="2"/>
  <c r="J43" i="2"/>
  <c r="J44" i="2"/>
  <c r="J45" i="2"/>
  <c r="J46" i="2"/>
  <c r="J47" i="2"/>
  <c r="J48" i="2"/>
  <c r="J49" i="2"/>
  <c r="J19" i="2"/>
  <c r="G20" i="2"/>
  <c r="G21" i="2"/>
  <c r="G22" i="2"/>
  <c r="G41" i="2"/>
  <c r="G42" i="2"/>
  <c r="G43" i="2"/>
  <c r="G44" i="2"/>
  <c r="G45" i="2"/>
  <c r="G46" i="2"/>
  <c r="G47" i="2"/>
  <c r="G48" i="2"/>
  <c r="G49" i="2"/>
  <c r="G19" i="2"/>
  <c r="E37" i="5" l="1"/>
  <c r="C37" i="5"/>
  <c r="D36" i="5" s="1"/>
  <c r="G36" i="5"/>
  <c r="H36" i="5" s="1"/>
  <c r="F36" i="5"/>
  <c r="G35" i="5"/>
  <c r="H35" i="5" s="1"/>
  <c r="F35" i="5"/>
  <c r="D35" i="5"/>
  <c r="G34" i="5"/>
  <c r="H34" i="5" s="1"/>
  <c r="F34" i="5"/>
  <c r="G33" i="5"/>
  <c r="H33" i="5" s="1"/>
  <c r="F33" i="5"/>
  <c r="D33" i="5"/>
  <c r="G32" i="5"/>
  <c r="H32" i="5" s="1"/>
  <c r="F32" i="5"/>
  <c r="G31" i="5"/>
  <c r="H31" i="5" s="1"/>
  <c r="F31" i="5"/>
  <c r="D31" i="5"/>
  <c r="G30" i="5"/>
  <c r="H30" i="5" s="1"/>
  <c r="F30" i="5"/>
  <c r="G29" i="5"/>
  <c r="H29" i="5" s="1"/>
  <c r="F29" i="5"/>
  <c r="D29" i="5"/>
  <c r="G28" i="5"/>
  <c r="H28" i="5" s="1"/>
  <c r="F28" i="5"/>
  <c r="G27" i="5"/>
  <c r="H27" i="5" s="1"/>
  <c r="F27" i="5"/>
  <c r="D27" i="5"/>
  <c r="G26" i="5"/>
  <c r="H26" i="5" s="1"/>
  <c r="F26" i="5"/>
  <c r="G25" i="5"/>
  <c r="H25" i="5" s="1"/>
  <c r="F25" i="5"/>
  <c r="D25" i="5"/>
  <c r="G24" i="5"/>
  <c r="H24" i="5" s="1"/>
  <c r="F24" i="5"/>
  <c r="G23" i="5"/>
  <c r="H23" i="5" s="1"/>
  <c r="F23" i="5"/>
  <c r="D23" i="5"/>
  <c r="G22" i="5"/>
  <c r="H22" i="5" s="1"/>
  <c r="F22" i="5"/>
  <c r="G21" i="5"/>
  <c r="H21" i="5" s="1"/>
  <c r="F21" i="5"/>
  <c r="D21" i="5"/>
  <c r="G20" i="5"/>
  <c r="H20" i="5" s="1"/>
  <c r="F20" i="5"/>
  <c r="G19" i="5"/>
  <c r="H19" i="5" s="1"/>
  <c r="F19" i="5"/>
  <c r="D19" i="5"/>
  <c r="G18" i="5"/>
  <c r="H18" i="5" s="1"/>
  <c r="F18" i="5"/>
  <c r="G17" i="5"/>
  <c r="H17" i="5" s="1"/>
  <c r="F17" i="5"/>
  <c r="D17" i="5"/>
  <c r="G16" i="5"/>
  <c r="H16" i="5" s="1"/>
  <c r="F16" i="5"/>
  <c r="G15" i="5"/>
  <c r="H15" i="5" s="1"/>
  <c r="F15" i="5"/>
  <c r="D15" i="5"/>
  <c r="G14" i="5"/>
  <c r="H14" i="5" s="1"/>
  <c r="F14" i="5"/>
  <c r="G13" i="5"/>
  <c r="H13" i="5" s="1"/>
  <c r="F13" i="5"/>
  <c r="D13" i="5"/>
  <c r="G12" i="5"/>
  <c r="H12" i="5" s="1"/>
  <c r="F12" i="5"/>
  <c r="G11" i="5"/>
  <c r="H11" i="5" s="1"/>
  <c r="F11" i="5"/>
  <c r="D11" i="5"/>
  <c r="G10" i="5"/>
  <c r="H10" i="5" s="1"/>
  <c r="F10" i="5"/>
  <c r="D10" i="5" l="1"/>
  <c r="D12" i="5"/>
  <c r="D14" i="5"/>
  <c r="D16" i="5"/>
  <c r="D18" i="5"/>
  <c r="D20" i="5"/>
  <c r="D22" i="5"/>
  <c r="D24" i="5"/>
  <c r="D26" i="5"/>
  <c r="D28" i="5"/>
  <c r="D30" i="5"/>
  <c r="D32" i="5"/>
  <c r="D34" i="5"/>
  <c r="G37" i="5"/>
  <c r="H37" i="5" s="1"/>
  <c r="K5" i="4"/>
  <c r="L5" i="2"/>
  <c r="J5" i="1"/>
  <c r="C7" i="4"/>
  <c r="C7" i="2"/>
  <c r="D7" i="1"/>
  <c r="C4" i="4"/>
  <c r="C4" i="2"/>
  <c r="D4" i="1"/>
  <c r="C6" i="4"/>
  <c r="C6" i="2"/>
  <c r="D6" i="1"/>
  <c r="C5" i="4"/>
  <c r="C5" i="2"/>
  <c r="D5" i="1"/>
  <c r="F32" i="4" l="1"/>
  <c r="E32" i="4"/>
  <c r="D31" i="3" s="1"/>
  <c r="D32" i="4"/>
  <c r="C31" i="3" s="1"/>
  <c r="L20" i="4"/>
  <c r="K20" i="4"/>
  <c r="J27" i="3" s="1"/>
  <c r="J20" i="4"/>
  <c r="I20" i="4"/>
  <c r="H20" i="4"/>
  <c r="G27" i="3" s="1"/>
  <c r="G20" i="4"/>
  <c r="F27" i="3" s="1"/>
  <c r="F20" i="4"/>
  <c r="E27" i="3" s="1"/>
  <c r="E20" i="4"/>
  <c r="D27" i="3" s="1"/>
  <c r="D20" i="4"/>
  <c r="C27" i="3" s="1"/>
  <c r="G52" i="2"/>
  <c r="C8" i="4"/>
  <c r="C8" i="2"/>
  <c r="D8" i="1"/>
  <c r="G50" i="2"/>
  <c r="N19" i="2"/>
  <c r="N20" i="2"/>
  <c r="N21" i="2"/>
  <c r="N22" i="2"/>
  <c r="N23" i="2"/>
  <c r="N41" i="2"/>
  <c r="N42" i="2"/>
  <c r="N43" i="2"/>
  <c r="N44" i="2"/>
  <c r="N45" i="2"/>
  <c r="N46" i="2"/>
  <c r="N47" i="2"/>
  <c r="N48" i="2"/>
  <c r="N49" i="2"/>
  <c r="H20" i="1"/>
  <c r="I20" i="1"/>
  <c r="H15" i="3" s="1"/>
  <c r="E22" i="1"/>
  <c r="E23" i="1"/>
  <c r="K23" i="1" s="1"/>
  <c r="E24" i="1"/>
  <c r="K24" i="1" s="1"/>
  <c r="E25" i="1"/>
  <c r="K25" i="1" s="1"/>
  <c r="E26" i="1"/>
  <c r="K26" i="1" s="1"/>
  <c r="E27" i="1"/>
  <c r="K27" i="1" s="1"/>
  <c r="E28" i="1"/>
  <c r="K28" i="1" s="1"/>
  <c r="E32" i="1"/>
  <c r="K32" i="1" s="1"/>
  <c r="E33" i="1"/>
  <c r="K33" i="1" s="1"/>
  <c r="E34" i="1"/>
  <c r="K34" i="1" s="1"/>
  <c r="F35" i="1"/>
  <c r="E16" i="3" s="1"/>
  <c r="G35" i="1"/>
  <c r="F16" i="3" s="1"/>
  <c r="H35" i="1"/>
  <c r="G16" i="3" s="1"/>
  <c r="I35" i="1"/>
  <c r="H16" i="3" s="1"/>
  <c r="J35" i="1"/>
  <c r="I16" i="3" s="1"/>
  <c r="E37" i="1"/>
  <c r="K37" i="1" s="1"/>
  <c r="E42" i="1"/>
  <c r="K42" i="1" s="1"/>
  <c r="E43" i="1"/>
  <c r="K43" i="1" s="1"/>
  <c r="E44" i="1"/>
  <c r="E45" i="1"/>
  <c r="K45" i="1" s="1"/>
  <c r="E46" i="1"/>
  <c r="K46" i="1" s="1"/>
  <c r="E47" i="1"/>
  <c r="K47" i="1" s="1"/>
  <c r="F48" i="1"/>
  <c r="E17" i="3" s="1"/>
  <c r="G48" i="1"/>
  <c r="F17" i="3" s="1"/>
  <c r="H48" i="1"/>
  <c r="G17" i="3" s="1"/>
  <c r="I48" i="1"/>
  <c r="H17" i="3" s="1"/>
  <c r="J48" i="1"/>
  <c r="E50" i="1"/>
  <c r="K50" i="1" s="1"/>
  <c r="E51" i="1"/>
  <c r="K51" i="1" s="1"/>
  <c r="F52" i="1"/>
  <c r="E18" i="3" s="1"/>
  <c r="G52" i="1"/>
  <c r="F18" i="3" s="1"/>
  <c r="H52" i="1"/>
  <c r="G18" i="3" s="1"/>
  <c r="I52" i="1"/>
  <c r="H18" i="3" s="1"/>
  <c r="J52" i="1"/>
  <c r="I18" i="3" s="1"/>
  <c r="E54" i="1"/>
  <c r="K54" i="1" s="1"/>
  <c r="E55" i="1"/>
  <c r="K55" i="1" s="1"/>
  <c r="F56" i="1"/>
  <c r="E19" i="3" s="1"/>
  <c r="G56" i="1"/>
  <c r="F19" i="3" s="1"/>
  <c r="H56" i="1"/>
  <c r="G19" i="3" s="1"/>
  <c r="I56" i="1"/>
  <c r="H19" i="3" s="1"/>
  <c r="J56" i="1"/>
  <c r="I19" i="3" s="1"/>
  <c r="E58" i="1"/>
  <c r="K58" i="1" s="1"/>
  <c r="E59" i="1"/>
  <c r="K59" i="1" s="1"/>
  <c r="F60" i="1"/>
  <c r="E20" i="3" s="1"/>
  <c r="G60" i="1"/>
  <c r="F20" i="3" s="1"/>
  <c r="H60" i="1"/>
  <c r="G20" i="3" s="1"/>
  <c r="I60" i="1"/>
  <c r="H20" i="3" s="1"/>
  <c r="J60" i="1"/>
  <c r="I20" i="3" s="1"/>
  <c r="E62" i="1"/>
  <c r="K62" i="1" s="1"/>
  <c r="E63" i="1"/>
  <c r="F64" i="1"/>
  <c r="E21" i="3" s="1"/>
  <c r="G64" i="1"/>
  <c r="F21" i="3" s="1"/>
  <c r="H64" i="1"/>
  <c r="G21" i="3" s="1"/>
  <c r="I64" i="1"/>
  <c r="H21" i="3" s="1"/>
  <c r="J64"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I17" i="3"/>
  <c r="H27" i="3"/>
  <c r="I27" i="3"/>
  <c r="K27" i="3"/>
  <c r="N58" i="2"/>
  <c r="F21" i="4" l="1"/>
  <c r="G21" i="4" s="1"/>
  <c r="H21" i="4" s="1"/>
  <c r="I21" i="4" s="1"/>
  <c r="J21" i="4" s="1"/>
  <c r="K21" i="4" s="1"/>
  <c r="L21" i="4" s="1"/>
  <c r="E31" i="3"/>
  <c r="K31" i="3" s="1"/>
  <c r="L32" i="4"/>
  <c r="E64" i="1"/>
  <c r="D21" i="3" s="1"/>
  <c r="I65" i="1"/>
  <c r="K60" i="1"/>
  <c r="J20" i="3" s="1"/>
  <c r="K63" i="1"/>
  <c r="K64" i="1" s="1"/>
  <c r="J21" i="3" s="1"/>
  <c r="H65" i="1"/>
  <c r="L60" i="2"/>
  <c r="E19" i="1"/>
  <c r="K19" i="1" s="1"/>
  <c r="K60" i="2"/>
  <c r="C28" i="3"/>
  <c r="D28" i="3" s="1"/>
  <c r="H22" i="3"/>
  <c r="G15" i="3"/>
  <c r="G22" i="3" s="1"/>
  <c r="F20" i="1"/>
  <c r="E15" i="3" s="1"/>
  <c r="E22" i="3" s="1"/>
  <c r="J20" i="1"/>
  <c r="J65" i="1" s="1"/>
  <c r="E52" i="1"/>
  <c r="D18" i="3" s="1"/>
  <c r="E48" i="1"/>
  <c r="D17" i="3" s="1"/>
  <c r="K44" i="1"/>
  <c r="K48" i="1" s="1"/>
  <c r="J17" i="3" s="1"/>
  <c r="H60" i="2"/>
  <c r="E18" i="1"/>
  <c r="K18" i="1" s="1"/>
  <c r="K20" i="1" s="1"/>
  <c r="J15" i="3" s="1"/>
  <c r="G20" i="1"/>
  <c r="F15" i="3" s="1"/>
  <c r="F22" i="3" s="1"/>
  <c r="I60" i="2"/>
  <c r="J50" i="2"/>
  <c r="M60" i="2"/>
  <c r="E60" i="1"/>
  <c r="D20" i="3" s="1"/>
  <c r="K56" i="1"/>
  <c r="J19" i="3" s="1"/>
  <c r="E56" i="1"/>
  <c r="D19" i="3" s="1"/>
  <c r="K52" i="1"/>
  <c r="J18" i="3" s="1"/>
  <c r="E35" i="1"/>
  <c r="D16" i="3" s="1"/>
  <c r="K22" i="1"/>
  <c r="K35" i="1" s="1"/>
  <c r="J16" i="3" s="1"/>
  <c r="D33" i="4"/>
  <c r="E33" i="4" s="1"/>
  <c r="F33" i="4" s="1"/>
  <c r="G33" i="4" s="1"/>
  <c r="H33" i="4" s="1"/>
  <c r="I33" i="4" s="1"/>
  <c r="J33" i="4" s="1"/>
  <c r="K33" i="4" s="1"/>
  <c r="E28" i="3"/>
  <c r="F28" i="3" s="1"/>
  <c r="G28" i="3" s="1"/>
  <c r="H28" i="3" s="1"/>
  <c r="I28" i="3" s="1"/>
  <c r="J28" i="3" s="1"/>
  <c r="K28" i="3" s="1"/>
  <c r="N50" i="2"/>
  <c r="F58" i="2"/>
  <c r="F54" i="2"/>
  <c r="F57" i="2"/>
  <c r="F53" i="2"/>
  <c r="F55" i="2"/>
  <c r="F56" i="2"/>
  <c r="G59" i="2"/>
  <c r="G60" i="2" s="1"/>
  <c r="F52" i="2"/>
  <c r="N52" i="2"/>
  <c r="N59" i="2"/>
  <c r="C32" i="3" l="1"/>
  <c r="D32" i="3" s="1"/>
  <c r="E32" i="3" s="1"/>
  <c r="F32" i="3" s="1"/>
  <c r="G32" i="3" s="1"/>
  <c r="H32" i="3" s="1"/>
  <c r="I32" i="3" s="1"/>
  <c r="J32" i="3" s="1"/>
  <c r="I15" i="3"/>
  <c r="I22" i="3" s="1"/>
  <c r="F59" i="2"/>
  <c r="F65" i="1"/>
  <c r="E20" i="1"/>
  <c r="D15" i="3" s="1"/>
  <c r="D22" i="3" s="1"/>
  <c r="G65" i="1"/>
  <c r="J22" i="3"/>
  <c r="K65" i="1"/>
  <c r="N60" i="2"/>
  <c r="E65" i="1" l="1"/>
  <c r="F66" i="1" s="1"/>
  <c r="G66" i="1" l="1"/>
  <c r="E66" i="1"/>
</calcChain>
</file>

<file path=xl/sharedStrings.xml><?xml version="1.0" encoding="utf-8"?>
<sst xmlns="http://schemas.openxmlformats.org/spreadsheetml/2006/main" count="308" uniqueCount="172">
  <si>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</si>
  <si>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</si>
  <si>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</si>
  <si>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</si>
  <si>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</si>
  <si>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</si>
  <si>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</si>
  <si>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</si>
  <si>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</si>
  <si>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</si>
  <si>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</si>
  <si>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</si>
  <si>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</si>
  <si>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</si>
  <si>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</si>
  <si>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</si>
  <si>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</si>
  <si>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</si>
  <si>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</si>
  <si>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</si>
  <si>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</si>
  <si>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</si>
  <si>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</si>
  <si>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</si>
  <si>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</si>
  <si>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</si>
  <si>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</si>
  <si>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</si>
  <si>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</si>
  <si>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</si>
  <si>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</si>
  <si>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</si>
  <si>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</si>
  <si>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</si>
  <si>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</si>
  <si>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</si>
  <si>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</si>
  <si>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</si>
  <si>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</si>
  <si>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</si>
  <si>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</si>
  <si>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</si>
  <si>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</si>
  <si>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</si>
  <si>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</si>
  <si>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</si>
  <si>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</si>
  <si>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</si>
  <si>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</si>
  <si>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</si>
  <si>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</si>
  <si>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</si>
  <si>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</si>
  <si>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</si>
  <si>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</si>
  <si>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</si>
  <si>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</si>
  <si>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</si>
  <si>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</si>
  <si>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</si>
  <si>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</si>
  <si>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</si>
  <si>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</si>
  <si>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</si>
  <si>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</si>
  <si>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</si>
  <si>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</si>
  <si>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</si>
  <si>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</si>
  <si>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</si>
  <si>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</si>
  <si>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</si>
  <si>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</si>
  <si>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</si>
  <si>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</si>
  <si>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</si>
  <si>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</si>
  <si>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</si>
  <si>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</si>
  <si>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</si>
  <si>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</si>
  <si>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</si>
  <si>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</si>
  <si>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</si>
  <si>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</si>
  <si>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</si>
  <si>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</si>
  <si>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</si>
  <si>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</si>
  <si>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</si>
  <si>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</si>
  <si>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</si>
  <si>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</si>
  <si>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</si>
  <si>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</si>
  <si>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</si>
  <si>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</si>
  <si>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</si>
  <si>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</si>
  <si>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</si>
  <si>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</si>
  <si>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</si>
  <si>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</si>
  <si>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</si>
  <si>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</si>
  <si>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</si>
  <si>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</si>
  <si>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</si>
  <si>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</si>
  <si>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</si>
  <si>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</si>
  <si>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</si>
  <si>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</si>
  <si>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</si>
  <si>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</si>
  <si>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</si>
  <si>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</si>
  <si>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</si>
  <si>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</si>
  <si>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</si>
  <si>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</si>
  <si>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</si>
  <si>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</si>
  <si>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(C x D x E)</t>
  </si>
  <si>
    <t>(M)</t>
  </si>
  <si>
    <t>Prgm + Admin</t>
  </si>
  <si>
    <t>(I + J + K + L)</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</si>
  <si>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</si>
  <si>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</si>
  <si>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</si>
  <si>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</si>
  <si>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</si>
  <si>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</si>
  <si>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</si>
  <si>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</si>
  <si>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</si>
  <si>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</si>
  <si>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</si>
  <si>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</si>
  <si>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</si>
  <si>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</si>
  <si>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</si>
  <si>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</si>
  <si>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</si>
  <si>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</si>
  <si>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</si>
  <si>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</si>
  <si>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</si>
  <si>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</si>
  <si>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</si>
  <si>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</si>
  <si>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</si>
  <si>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</si>
  <si>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</si>
  <si>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</si>
  <si>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</si>
  <si>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</si>
  <si>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</si>
  <si>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Proposed 20-21 Budget</t>
  </si>
  <si>
    <t>National Dislocated Worker Grant</t>
  </si>
  <si>
    <t>2020 LAX Additional Assistance/Employment Recovery</t>
  </si>
  <si>
    <t>1/1/2021-3/31/2022</t>
  </si>
  <si>
    <t>Month 13</t>
  </si>
  <si>
    <t>Month 14</t>
  </si>
  <si>
    <t>Month 15</t>
  </si>
  <si>
    <t>Month 16</t>
  </si>
  <si>
    <t>Month 17</t>
  </si>
  <si>
    <t>(LAX Employment Recovery)</t>
  </si>
  <si>
    <t>NARRATIVE EXPLANATION OF PROPOSED 20-22 FUNDING LEVEL</t>
  </si>
  <si>
    <r>
      <t xml:space="preserve">Instructions:  </t>
    </r>
    <r>
      <rPr>
        <sz val="10"/>
        <rFont val="Arial"/>
        <family val="2"/>
      </rPr>
      <t xml:space="preserve">Please provide information requested for each line item reflected within your proposed PY 20-22 City WIOA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20-21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County Invest program with the allocation between program and administrative cost determined by &lt;cost allocation method&gt;);   3</t>
    </r>
    <r>
      <rPr>
        <b/>
        <sz val="10"/>
        <rFont val="Arial"/>
        <family val="2"/>
      </rPr>
      <t xml:space="preserve">) </t>
    </r>
    <r>
      <rPr>
        <sz val="10"/>
        <rFont val="Arial"/>
        <family val="2"/>
      </rPr>
      <t>As applicable to each line item, explain the method of allocation used to distribute costs between administrative and program cost, or for shared cost, the allocation method used to determine the cost assignable to the City WIOA grant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</si>
  <si>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Proposed 21-22 Budget</t>
  </si>
  <si>
    <t>BUDGET - STANDARD, Budget Summary  (Rev. Nov 2020), City of Los Angeles, Economic and Workforce Development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</si>
</sst>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2">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49" fontId="16" fillId="0" borderId="7" xfId="0" applyNumberFormat="1" applyFont="1" applyBorder="1" applyProtection="1">
      <protection locked="0"/>
    </xf>
    <xf numFmtId="49" fontId="16" fillId="0" borderId="8" xfId="0" applyNumberFormat="1" applyFont="1" applyFill="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0" fontId="22" fillId="6" borderId="0" xfId="5" applyNumberFormat="1" applyFont="1" applyFill="1" applyBorder="1" applyAlignment="1"/>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49" fontId="22" fillId="6" borderId="8" xfId="0" applyNumberFormat="1" applyFont="1" applyFill="1" applyBorder="1" applyAlignment="1" applyProtection="1">
      <alignment horizontal="left"/>
      <protection locked="0"/>
    </xf>
    <xf numFmtId="49" fontId="22" fillId="6" borderId="0" xfId="0" applyNumberFormat="1" applyFont="1" applyFill="1" applyBorder="1" applyAlignment="1" applyProtection="1">
      <alignment horizontal="left"/>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left"/>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left"/>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80" zoomScaleNormal="80" workbookViewId="0">
      <selection activeCell="E44" sqref="E44"/>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4" t="s">
        <v>47</v>
      </c>
      <c r="B1" s="195"/>
      <c r="C1" s="195"/>
      <c r="D1" s="195"/>
      <c r="E1" s="195"/>
      <c r="F1" s="195"/>
      <c r="G1" s="195"/>
      <c r="H1" s="195"/>
      <c r="I1" s="195"/>
      <c r="J1" s="195"/>
      <c r="K1" s="196"/>
    </row>
    <row r="2" spans="1:11" ht="24.9" customHeight="1" x14ac:dyDescent="0.45">
      <c r="A2" s="197" t="s">
        <v>121</v>
      </c>
      <c r="B2" s="198"/>
      <c r="C2" s="198"/>
      <c r="D2" s="198"/>
      <c r="E2" s="198"/>
      <c r="F2" s="198"/>
      <c r="G2" s="198"/>
      <c r="H2" s="198"/>
      <c r="I2" s="198"/>
      <c r="J2" s="198"/>
      <c r="K2" s="199"/>
    </row>
    <row r="3" spans="1:11" ht="30" customHeight="1" x14ac:dyDescent="0.45">
      <c r="A3" s="69" t="s">
        <v>4</v>
      </c>
      <c r="B3" s="214"/>
      <c r="C3" s="214"/>
      <c r="D3" s="214"/>
      <c r="E3" s="214"/>
      <c r="F3" s="214"/>
      <c r="G3" s="70"/>
      <c r="H3" s="71"/>
      <c r="I3" s="71"/>
      <c r="J3" s="72"/>
      <c r="K3" s="73"/>
    </row>
    <row r="4" spans="1:11" ht="21" customHeight="1" x14ac:dyDescent="0.45">
      <c r="A4" s="74" t="s">
        <v>6</v>
      </c>
      <c r="B4" s="215"/>
      <c r="C4" s="215"/>
      <c r="D4" s="75"/>
      <c r="E4" s="76"/>
      <c r="F4" s="76"/>
      <c r="G4" s="77"/>
      <c r="H4" s="8"/>
      <c r="I4" s="77" t="s">
        <v>86</v>
      </c>
      <c r="J4" s="78"/>
      <c r="K4" s="79"/>
    </row>
    <row r="5" spans="1:11" ht="21" customHeight="1" x14ac:dyDescent="0.45">
      <c r="A5" s="74" t="s">
        <v>5</v>
      </c>
      <c r="B5" s="193" t="s">
        <v>160</v>
      </c>
      <c r="C5" s="193"/>
      <c r="D5" s="75"/>
      <c r="E5" s="8"/>
      <c r="F5" s="77" t="s">
        <v>8</v>
      </c>
      <c r="G5" s="11"/>
      <c r="H5" s="8"/>
      <c r="I5" s="77" t="s">
        <v>87</v>
      </c>
      <c r="J5" s="78"/>
      <c r="K5" s="79"/>
    </row>
    <row r="6" spans="1:11" ht="21" customHeight="1" x14ac:dyDescent="0.45">
      <c r="A6" s="74" t="s">
        <v>115</v>
      </c>
      <c r="B6" s="186" t="s">
        <v>159</v>
      </c>
      <c r="C6" s="80"/>
      <c r="D6" s="81"/>
      <c r="E6" s="8"/>
      <c r="F6" s="77" t="s">
        <v>7</v>
      </c>
      <c r="G6" s="188" t="s">
        <v>161</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07" t="s">
        <v>62</v>
      </c>
      <c r="B10" s="208"/>
      <c r="C10" s="208"/>
      <c r="D10" s="208"/>
      <c r="E10" s="208"/>
      <c r="F10" s="208"/>
      <c r="G10" s="208"/>
      <c r="H10" s="208"/>
      <c r="I10" s="208"/>
      <c r="J10" s="209"/>
      <c r="K10" s="210"/>
    </row>
    <row r="11" spans="1:11" ht="21" customHeight="1" x14ac:dyDescent="0.25">
      <c r="A11" s="90"/>
      <c r="B11" s="91"/>
      <c r="C11" s="92"/>
      <c r="D11" s="204" t="s">
        <v>60</v>
      </c>
      <c r="E11" s="206"/>
      <c r="F11" s="205"/>
      <c r="G11" s="55"/>
      <c r="H11" s="55"/>
      <c r="I11" s="90"/>
      <c r="J11" s="211"/>
      <c r="K11" s="212"/>
    </row>
    <row r="12" spans="1:11" ht="21" customHeight="1" x14ac:dyDescent="0.25">
      <c r="A12" s="202" t="s">
        <v>61</v>
      </c>
      <c r="B12" s="213"/>
      <c r="C12" s="203"/>
      <c r="D12" s="55"/>
      <c r="E12" s="202" t="s">
        <v>59</v>
      </c>
      <c r="F12" s="203"/>
      <c r="G12" s="93"/>
      <c r="H12" s="93" t="s">
        <v>54</v>
      </c>
      <c r="I12" s="94" t="s">
        <v>117</v>
      </c>
      <c r="J12" s="202" t="s">
        <v>50</v>
      </c>
      <c r="K12" s="203" t="s">
        <v>50</v>
      </c>
    </row>
    <row r="13" spans="1:11" ht="21" customHeight="1" x14ac:dyDescent="0.25">
      <c r="A13" s="95"/>
      <c r="B13" s="96"/>
      <c r="C13" s="97"/>
      <c r="D13" s="93" t="s">
        <v>50</v>
      </c>
      <c r="E13" s="200" t="s">
        <v>167</v>
      </c>
      <c r="F13" s="201"/>
      <c r="G13" s="93" t="s">
        <v>52</v>
      </c>
      <c r="H13" s="93" t="s">
        <v>55</v>
      </c>
      <c r="I13" s="94"/>
      <c r="J13" s="202" t="s">
        <v>57</v>
      </c>
      <c r="K13" s="203" t="s">
        <v>57</v>
      </c>
    </row>
    <row r="14" spans="1:11" ht="21" customHeight="1" x14ac:dyDescent="0.25">
      <c r="A14" s="56" t="s">
        <v>48</v>
      </c>
      <c r="B14" s="204" t="s">
        <v>49</v>
      </c>
      <c r="C14" s="205"/>
      <c r="D14" s="97" t="s">
        <v>103</v>
      </c>
      <c r="E14" s="56" t="s">
        <v>51</v>
      </c>
      <c r="F14" s="56" t="s">
        <v>52</v>
      </c>
      <c r="G14" s="57" t="s">
        <v>53</v>
      </c>
      <c r="H14" s="57" t="s">
        <v>56</v>
      </c>
      <c r="I14" s="95" t="s">
        <v>118</v>
      </c>
      <c r="J14" s="200" t="s">
        <v>58</v>
      </c>
      <c r="K14" s="201"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17">
        <f>'Budget Detail'!K20</f>
        <v>0</v>
      </c>
      <c r="K15" s="218"/>
    </row>
    <row r="16" spans="1:11" ht="24.9" customHeight="1" x14ac:dyDescent="0.25">
      <c r="A16" s="98">
        <v>2000</v>
      </c>
      <c r="B16" s="59" t="s">
        <v>64</v>
      </c>
      <c r="C16" s="60"/>
      <c r="D16" s="61">
        <f>'Budget Detail'!E35</f>
        <v>0</v>
      </c>
      <c r="E16" s="61">
        <f>'Budget Detail'!F35</f>
        <v>0</v>
      </c>
      <c r="F16" s="61">
        <f>'Budget Detail'!G35</f>
        <v>0</v>
      </c>
      <c r="G16" s="61">
        <f>'Budget Detail'!H35</f>
        <v>0</v>
      </c>
      <c r="H16" s="61">
        <f>'Budget Detail'!I35</f>
        <v>0</v>
      </c>
      <c r="I16" s="61">
        <f>'Budget Detail'!J35</f>
        <v>0</v>
      </c>
      <c r="J16" s="217">
        <f>'Budget Detail'!K35</f>
        <v>0</v>
      </c>
      <c r="K16" s="218"/>
    </row>
    <row r="17" spans="1:11" ht="24.9" customHeight="1" x14ac:dyDescent="0.25">
      <c r="A17" s="98">
        <v>2100</v>
      </c>
      <c r="B17" s="59" t="s">
        <v>65</v>
      </c>
      <c r="C17" s="60"/>
      <c r="D17" s="61">
        <f>'Budget Detail'!E48</f>
        <v>0</v>
      </c>
      <c r="E17" s="61">
        <f>'Budget Detail'!F48</f>
        <v>0</v>
      </c>
      <c r="F17" s="61">
        <f>'Budget Detail'!G48</f>
        <v>0</v>
      </c>
      <c r="G17" s="61">
        <f>'Budget Detail'!H48</f>
        <v>0</v>
      </c>
      <c r="H17" s="61">
        <f>'Budget Detail'!I48</f>
        <v>0</v>
      </c>
      <c r="I17" s="61">
        <f>'Budget Detail'!J48</f>
        <v>0</v>
      </c>
      <c r="J17" s="217">
        <f>'Budget Detail'!K48</f>
        <v>0</v>
      </c>
      <c r="K17" s="218"/>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17">
        <f>'Budget Detail'!K52</f>
        <v>0</v>
      </c>
      <c r="K18" s="218"/>
    </row>
    <row r="19" spans="1:11" ht="24.9" customHeight="1" x14ac:dyDescent="0.25">
      <c r="A19" s="98">
        <v>3000</v>
      </c>
      <c r="B19" s="59" t="s">
        <v>67</v>
      </c>
      <c r="C19" s="60"/>
      <c r="D19" s="61">
        <f>'Budget Detail'!E56</f>
        <v>0</v>
      </c>
      <c r="E19" s="61">
        <f>'Budget Detail'!F56</f>
        <v>0</v>
      </c>
      <c r="F19" s="61">
        <f>'Budget Detail'!G56</f>
        <v>0</v>
      </c>
      <c r="G19" s="61">
        <f>'Budget Detail'!H56</f>
        <v>0</v>
      </c>
      <c r="H19" s="61">
        <f>'Budget Detail'!I56</f>
        <v>0</v>
      </c>
      <c r="I19" s="61">
        <f>'Budget Detail'!J56</f>
        <v>0</v>
      </c>
      <c r="J19" s="217">
        <f>'Budget Detail'!K56</f>
        <v>0</v>
      </c>
      <c r="K19" s="218"/>
    </row>
    <row r="20" spans="1:11" ht="24.9" customHeight="1" x14ac:dyDescent="0.25">
      <c r="A20" s="98">
        <v>4000</v>
      </c>
      <c r="B20" s="59" t="s">
        <v>68</v>
      </c>
      <c r="C20" s="60"/>
      <c r="D20" s="61">
        <f>'Budget Detail'!E60</f>
        <v>0</v>
      </c>
      <c r="E20" s="61">
        <f>'Budget Detail'!F60</f>
        <v>0</v>
      </c>
      <c r="F20" s="61">
        <f>'Budget Detail'!G60</f>
        <v>0</v>
      </c>
      <c r="G20" s="61">
        <f>'Budget Detail'!H60</f>
        <v>0</v>
      </c>
      <c r="H20" s="61">
        <f>'Budget Detail'!I60</f>
        <v>0</v>
      </c>
      <c r="I20" s="61">
        <f>'Budget Detail'!J60</f>
        <v>0</v>
      </c>
      <c r="J20" s="217">
        <f>'Budget Detail'!K60</f>
        <v>0</v>
      </c>
      <c r="K20" s="218"/>
    </row>
    <row r="21" spans="1:11" ht="24.9" customHeight="1" x14ac:dyDescent="0.25">
      <c r="A21" s="98">
        <v>5000</v>
      </c>
      <c r="B21" s="59" t="s">
        <v>69</v>
      </c>
      <c r="C21" s="60"/>
      <c r="D21" s="61">
        <f>'Budget Detail'!E64</f>
        <v>0</v>
      </c>
      <c r="E21" s="61">
        <f>'Budget Detail'!F64</f>
        <v>0</v>
      </c>
      <c r="F21" s="61">
        <f>'Budget Detail'!G64</f>
        <v>0</v>
      </c>
      <c r="G21" s="61">
        <f>'Budget Detail'!H64</f>
        <v>0</v>
      </c>
      <c r="H21" s="61">
        <f>'Budget Detail'!I64</f>
        <v>0</v>
      </c>
      <c r="I21" s="61">
        <f>'Budget Detail'!J64</f>
        <v>0</v>
      </c>
      <c r="J21" s="217">
        <f>'Budget Detail'!K64</f>
        <v>0</v>
      </c>
      <c r="K21" s="218"/>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19">
        <f>SUM(J15:K21)</f>
        <v>0</v>
      </c>
      <c r="K22" s="220"/>
    </row>
    <row r="24" spans="1:11" ht="21" x14ac:dyDescent="0.5">
      <c r="A24" s="207" t="s">
        <v>85</v>
      </c>
      <c r="B24" s="208"/>
      <c r="C24" s="208"/>
      <c r="D24" s="208"/>
      <c r="E24" s="208"/>
      <c r="F24" s="208"/>
      <c r="G24" s="208"/>
      <c r="H24" s="208"/>
      <c r="I24" s="208"/>
      <c r="J24" s="208"/>
      <c r="K24" s="216"/>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t="s">
        <v>162</v>
      </c>
      <c r="G29" s="102" t="s">
        <v>163</v>
      </c>
      <c r="H29" s="102" t="s">
        <v>164</v>
      </c>
      <c r="I29" s="102" t="s">
        <v>165</v>
      </c>
      <c r="J29" s="102" t="s">
        <v>166</v>
      </c>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f>'Spending Plan Wksheet'!G32</f>
        <v>0</v>
      </c>
      <c r="G31" s="108">
        <f>'Spending Plan Wksheet'!H32</f>
        <v>0</v>
      </c>
      <c r="H31" s="108">
        <f>'Spending Plan Wksheet'!I32</f>
        <v>0</v>
      </c>
      <c r="I31" s="108">
        <f>'Spending Plan Wksheet'!J32</f>
        <v>0</v>
      </c>
      <c r="J31" s="108">
        <f>'Spending Plan Wksheet'!K32</f>
        <v>0</v>
      </c>
      <c r="K31" s="183">
        <f>SUM(C27:K27)+SUM(C31:J31)</f>
        <v>0</v>
      </c>
    </row>
    <row r="32" spans="1:11" ht="21" customHeight="1" x14ac:dyDescent="0.3">
      <c r="A32" s="109" t="s">
        <v>81</v>
      </c>
      <c r="B32" s="110"/>
      <c r="C32" s="182">
        <f>K28+C31</f>
        <v>0</v>
      </c>
      <c r="D32" s="182">
        <f>C32+D31</f>
        <v>0</v>
      </c>
      <c r="E32" s="182">
        <f>D32+E31</f>
        <v>0</v>
      </c>
      <c r="F32" s="182">
        <f t="shared" ref="F32:J32" si="2">E32+F31</f>
        <v>0</v>
      </c>
      <c r="G32" s="182">
        <f t="shared" si="2"/>
        <v>0</v>
      </c>
      <c r="H32" s="182">
        <f t="shared" si="2"/>
        <v>0</v>
      </c>
      <c r="I32" s="182">
        <f t="shared" si="2"/>
        <v>0</v>
      </c>
      <c r="J32" s="182">
        <f t="shared" si="2"/>
        <v>0</v>
      </c>
      <c r="K32" s="111"/>
    </row>
    <row r="33" spans="1:1" ht="18" customHeight="1" x14ac:dyDescent="0.25">
      <c r="A33" s="187" t="s">
        <v>171</v>
      </c>
    </row>
  </sheetData>
  <sheetProtection algorithmName="SHA-512" hashValue="ir32hpzNpcMHgJcPSHanOYACDZWwbrwK19kRxSFLfTGZEBesadwhwKT65PlCVCGTkNMEoCGSRr/jMmU2UFWaTA==" saltValue="2MAsoKOlII1eqIYG7ki22g==" spinCount="100000" sheet="1" objects="1" scenarios="1"/>
  <mergeCells count="23">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B3:F3"/>
    <mergeCell ref="J12:K12"/>
    <mergeCell ref="B4:C4"/>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7"/>
  <sheetViews>
    <sheetView zoomScale="80" zoomScaleNormal="80" workbookViewId="0">
      <selection activeCell="F51" sqref="F51"/>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4" t="s">
        <v>33</v>
      </c>
      <c r="B1" s="195"/>
      <c r="C1" s="195"/>
      <c r="D1" s="195"/>
      <c r="E1" s="195"/>
      <c r="F1" s="195"/>
      <c r="G1" s="195"/>
      <c r="H1" s="195"/>
      <c r="I1" s="195"/>
      <c r="J1" s="195"/>
      <c r="K1" s="196"/>
    </row>
    <row r="2" spans="1:13" ht="24.9" customHeight="1" x14ac:dyDescent="0.45">
      <c r="A2" s="221" t="s">
        <v>121</v>
      </c>
      <c r="B2" s="222"/>
      <c r="C2" s="222"/>
      <c r="D2" s="222"/>
      <c r="E2" s="222"/>
      <c r="F2" s="222"/>
      <c r="G2" s="222"/>
      <c r="H2" s="222"/>
      <c r="I2" s="222"/>
      <c r="J2" s="222"/>
      <c r="K2" s="223"/>
    </row>
    <row r="3" spans="1:13" x14ac:dyDescent="0.25">
      <c r="A3" s="4"/>
      <c r="B3" s="5"/>
      <c r="C3" s="5"/>
      <c r="D3" s="5"/>
      <c r="E3" s="5"/>
      <c r="F3" s="5"/>
      <c r="G3" s="5"/>
      <c r="H3" s="5"/>
      <c r="I3" s="5"/>
      <c r="J3" s="5"/>
      <c r="K3" s="6"/>
      <c r="L3" s="8"/>
      <c r="M3" s="8"/>
    </row>
    <row r="4" spans="1:13" ht="21.9" customHeight="1" x14ac:dyDescent="0.5">
      <c r="A4" s="7" t="s">
        <v>4</v>
      </c>
      <c r="B4" s="8"/>
      <c r="C4" s="8"/>
      <c r="D4" s="229">
        <f>'Budget Summary'!$B$3</f>
        <v>0</v>
      </c>
      <c r="E4" s="229"/>
      <c r="F4" s="229"/>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2020 LAX Additional Assistance/Employment Recovery</v>
      </c>
      <c r="E6" s="8"/>
      <c r="F6" s="8"/>
      <c r="G6" s="8"/>
      <c r="H6" s="8"/>
      <c r="I6" s="8" t="s">
        <v>7</v>
      </c>
      <c r="J6" s="11" t="str">
        <f>'Budget Summary'!$G$6</f>
        <v>1/1/2021-3/31/2022</v>
      </c>
      <c r="K6" s="9"/>
      <c r="L6" s="8"/>
    </row>
    <row r="7" spans="1:13" ht="21.9" customHeight="1" x14ac:dyDescent="0.45">
      <c r="A7" s="7" t="s">
        <v>115</v>
      </c>
      <c r="B7" s="8"/>
      <c r="C7" s="8"/>
      <c r="D7" s="146" t="str">
        <f>'Budget Summary'!$B$6</f>
        <v>National Dislocated Worker Grant</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4" t="s">
        <v>35</v>
      </c>
      <c r="F10" s="225"/>
      <c r="G10" s="225"/>
      <c r="H10" s="225"/>
      <c r="I10" s="225"/>
      <c r="J10" s="225"/>
      <c r="K10" s="226"/>
    </row>
    <row r="11" spans="1:13" ht="20.100000000000001" customHeight="1" x14ac:dyDescent="0.5">
      <c r="A11" s="22"/>
      <c r="B11" s="25"/>
      <c r="C11" s="25"/>
      <c r="D11" s="23"/>
      <c r="E11" s="224" t="s">
        <v>34</v>
      </c>
      <c r="F11" s="225"/>
      <c r="G11" s="226"/>
      <c r="H11" s="21"/>
      <c r="I11" s="21"/>
      <c r="J11" s="20"/>
      <c r="K11" s="20" t="s">
        <v>105</v>
      </c>
    </row>
    <row r="12" spans="1:13" ht="21" customHeight="1" x14ac:dyDescent="0.25">
      <c r="A12" s="22"/>
      <c r="B12" s="25"/>
      <c r="C12" s="25"/>
      <c r="D12" s="25"/>
      <c r="E12" s="21"/>
      <c r="F12" s="227" t="s">
        <v>167</v>
      </c>
      <c r="G12" s="228"/>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34" si="1">F23+G23</f>
        <v>0</v>
      </c>
      <c r="F23" s="127"/>
      <c r="G23" s="127"/>
      <c r="H23" s="127"/>
      <c r="I23" s="127"/>
      <c r="J23" s="127"/>
      <c r="K23" s="143">
        <f t="shared" ref="K23:K34"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45">
      <c r="A35" s="128" t="s">
        <v>14</v>
      </c>
      <c r="B35" s="8"/>
      <c r="C35" s="129"/>
      <c r="D35" s="130"/>
      <c r="E35" s="141">
        <f t="shared" ref="E35:K35" si="3">SUM(E22:E34)</f>
        <v>0</v>
      </c>
      <c r="F35" s="141">
        <f t="shared" si="3"/>
        <v>0</v>
      </c>
      <c r="G35" s="141">
        <f t="shared" si="3"/>
        <v>0</v>
      </c>
      <c r="H35" s="141">
        <f t="shared" si="3"/>
        <v>0</v>
      </c>
      <c r="I35" s="141">
        <f t="shared" si="3"/>
        <v>0</v>
      </c>
      <c r="J35" s="141">
        <f t="shared" si="3"/>
        <v>0</v>
      </c>
      <c r="K35" s="141">
        <f t="shared" si="3"/>
        <v>0</v>
      </c>
    </row>
    <row r="36" spans="1:11" ht="21" customHeight="1" x14ac:dyDescent="0.45">
      <c r="A36" s="119" t="s">
        <v>41</v>
      </c>
      <c r="B36" s="120"/>
      <c r="C36" s="120"/>
      <c r="D36" s="121"/>
      <c r="E36" s="142"/>
      <c r="F36" s="142"/>
      <c r="G36" s="142"/>
      <c r="H36" s="142"/>
      <c r="I36" s="142"/>
      <c r="J36" s="142"/>
      <c r="K36" s="142"/>
    </row>
    <row r="37" spans="1:11" ht="21" customHeight="1" x14ac:dyDescent="0.25">
      <c r="A37" s="123"/>
      <c r="B37" s="125"/>
      <c r="C37" s="125"/>
      <c r="D37" s="126"/>
      <c r="E37" s="127">
        <f>F37+G37</f>
        <v>0</v>
      </c>
      <c r="F37" s="127"/>
      <c r="G37" s="127"/>
      <c r="H37" s="127"/>
      <c r="I37" s="127"/>
      <c r="J37" s="127"/>
      <c r="K37" s="143">
        <f>E37+H37+I37+J37</f>
        <v>0</v>
      </c>
    </row>
    <row r="38" spans="1:11" ht="21" customHeight="1" x14ac:dyDescent="0.25">
      <c r="A38" s="123"/>
      <c r="B38" s="125"/>
      <c r="C38" s="125"/>
      <c r="D38" s="126"/>
      <c r="E38" s="127">
        <f t="shared" ref="E38:E41" si="4">F38+G38</f>
        <v>0</v>
      </c>
      <c r="F38" s="127"/>
      <c r="G38" s="127"/>
      <c r="H38" s="127"/>
      <c r="I38" s="127"/>
      <c r="J38" s="127"/>
      <c r="K38" s="143">
        <f t="shared" ref="K38:K41" si="5">E38+H38+I38+J38</f>
        <v>0</v>
      </c>
    </row>
    <row r="39" spans="1:11" ht="21" customHeight="1" x14ac:dyDescent="0.25">
      <c r="A39" s="123"/>
      <c r="B39" s="125"/>
      <c r="C39" s="125"/>
      <c r="D39" s="126"/>
      <c r="E39" s="127">
        <f t="shared" si="4"/>
        <v>0</v>
      </c>
      <c r="F39" s="127"/>
      <c r="G39" s="127"/>
      <c r="H39" s="127"/>
      <c r="I39" s="127"/>
      <c r="J39" s="127"/>
      <c r="K39" s="143">
        <f t="shared" si="5"/>
        <v>0</v>
      </c>
    </row>
    <row r="40" spans="1:11" ht="21" customHeight="1" x14ac:dyDescent="0.25">
      <c r="A40" s="123"/>
      <c r="B40" s="125"/>
      <c r="C40" s="125"/>
      <c r="D40" s="126"/>
      <c r="E40" s="127">
        <f t="shared" si="4"/>
        <v>0</v>
      </c>
      <c r="F40" s="127"/>
      <c r="G40" s="127"/>
      <c r="H40" s="127"/>
      <c r="I40" s="127"/>
      <c r="J40" s="127"/>
      <c r="K40" s="143">
        <f t="shared" si="5"/>
        <v>0</v>
      </c>
    </row>
    <row r="41" spans="1:11" ht="21" customHeight="1" x14ac:dyDescent="0.25">
      <c r="A41" s="123"/>
      <c r="B41" s="125"/>
      <c r="C41" s="125"/>
      <c r="D41" s="126"/>
      <c r="E41" s="127">
        <f t="shared" si="4"/>
        <v>0</v>
      </c>
      <c r="F41" s="127"/>
      <c r="G41" s="127"/>
      <c r="H41" s="127"/>
      <c r="I41" s="127"/>
      <c r="J41" s="127"/>
      <c r="K41" s="143">
        <f t="shared" si="5"/>
        <v>0</v>
      </c>
    </row>
    <row r="42" spans="1:11" ht="21" customHeight="1" x14ac:dyDescent="0.25">
      <c r="A42" s="123"/>
      <c r="B42" s="125"/>
      <c r="C42" s="125"/>
      <c r="D42" s="126"/>
      <c r="E42" s="127">
        <f t="shared" ref="E42:E47" si="6">F42+G42</f>
        <v>0</v>
      </c>
      <c r="F42" s="127"/>
      <c r="G42" s="127"/>
      <c r="H42" s="127"/>
      <c r="I42" s="127"/>
      <c r="J42" s="127"/>
      <c r="K42" s="143">
        <f t="shared" ref="K42:K47" si="7">E42+H42+I42+J42</f>
        <v>0</v>
      </c>
    </row>
    <row r="43" spans="1:11" ht="21" customHeight="1" x14ac:dyDescent="0.25">
      <c r="A43" s="123"/>
      <c r="B43" s="125"/>
      <c r="C43" s="125"/>
      <c r="D43" s="126"/>
      <c r="E43" s="127">
        <f t="shared" si="6"/>
        <v>0</v>
      </c>
      <c r="F43" s="127"/>
      <c r="G43" s="127"/>
      <c r="H43" s="127"/>
      <c r="I43" s="127"/>
      <c r="J43" s="127"/>
      <c r="K43" s="143">
        <f t="shared" si="7"/>
        <v>0</v>
      </c>
    </row>
    <row r="44" spans="1:11" ht="21" customHeight="1" x14ac:dyDescent="0.25">
      <c r="A44" s="123"/>
      <c r="B44" s="125"/>
      <c r="C44" s="125"/>
      <c r="D44" s="126"/>
      <c r="E44" s="127">
        <f t="shared" si="6"/>
        <v>0</v>
      </c>
      <c r="F44" s="127"/>
      <c r="G44" s="127"/>
      <c r="H44" s="127"/>
      <c r="I44" s="127"/>
      <c r="J44" s="127"/>
      <c r="K44" s="143">
        <f>E44+H44+I44+J44</f>
        <v>0</v>
      </c>
    </row>
    <row r="45" spans="1:11" ht="21" customHeight="1" x14ac:dyDescent="0.25">
      <c r="A45" s="123"/>
      <c r="B45" s="125"/>
      <c r="C45" s="125"/>
      <c r="D45" s="126"/>
      <c r="E45" s="127">
        <f t="shared" si="6"/>
        <v>0</v>
      </c>
      <c r="F45" s="127"/>
      <c r="G45" s="127"/>
      <c r="H45" s="127"/>
      <c r="I45" s="127"/>
      <c r="J45" s="127"/>
      <c r="K45" s="143">
        <f t="shared" si="7"/>
        <v>0</v>
      </c>
    </row>
    <row r="46" spans="1:11" ht="21" customHeight="1" x14ac:dyDescent="0.25">
      <c r="A46" s="123"/>
      <c r="B46" s="125"/>
      <c r="C46" s="125"/>
      <c r="D46" s="126"/>
      <c r="E46" s="127">
        <f t="shared" si="6"/>
        <v>0</v>
      </c>
      <c r="F46" s="127"/>
      <c r="G46" s="127"/>
      <c r="H46" s="127"/>
      <c r="I46" s="127"/>
      <c r="J46" s="127"/>
      <c r="K46" s="143">
        <f t="shared" si="7"/>
        <v>0</v>
      </c>
    </row>
    <row r="47" spans="1:11" ht="21" customHeight="1" x14ac:dyDescent="0.25">
      <c r="A47" s="123"/>
      <c r="B47" s="125"/>
      <c r="C47" s="125"/>
      <c r="D47" s="126"/>
      <c r="E47" s="127">
        <f t="shared" si="6"/>
        <v>0</v>
      </c>
      <c r="F47" s="127"/>
      <c r="G47" s="127"/>
      <c r="H47" s="127"/>
      <c r="I47" s="127"/>
      <c r="J47" s="127"/>
      <c r="K47" s="143">
        <f t="shared" si="7"/>
        <v>0</v>
      </c>
    </row>
    <row r="48" spans="1:11" ht="21" customHeight="1" x14ac:dyDescent="0.45">
      <c r="A48" s="128" t="s">
        <v>15</v>
      </c>
      <c r="B48" s="8"/>
      <c r="C48" s="129"/>
      <c r="D48" s="130"/>
      <c r="E48" s="141">
        <f>SUM(E37:E47)</f>
        <v>0</v>
      </c>
      <c r="F48" s="141">
        <f t="shared" ref="F48:K48" si="8">SUM(F37:F47)</f>
        <v>0</v>
      </c>
      <c r="G48" s="141">
        <f t="shared" si="8"/>
        <v>0</v>
      </c>
      <c r="H48" s="141">
        <f t="shared" si="8"/>
        <v>0</v>
      </c>
      <c r="I48" s="141">
        <f t="shared" si="8"/>
        <v>0</v>
      </c>
      <c r="J48" s="141">
        <f t="shared" si="8"/>
        <v>0</v>
      </c>
      <c r="K48" s="141">
        <f t="shared" si="8"/>
        <v>0</v>
      </c>
    </row>
    <row r="49" spans="1:11" ht="21" customHeight="1" x14ac:dyDescent="0.45">
      <c r="A49" s="119" t="s">
        <v>42</v>
      </c>
      <c r="B49" s="120"/>
      <c r="C49" s="120"/>
      <c r="D49" s="121"/>
      <c r="E49" s="142"/>
      <c r="F49" s="142"/>
      <c r="G49" s="142"/>
      <c r="H49" s="142"/>
      <c r="I49" s="142"/>
      <c r="J49" s="142"/>
      <c r="K49" s="142"/>
    </row>
    <row r="50" spans="1:11" ht="21" customHeight="1" x14ac:dyDescent="0.25">
      <c r="A50" s="123"/>
      <c r="B50" s="125"/>
      <c r="C50" s="125"/>
      <c r="D50" s="126"/>
      <c r="E50" s="127">
        <f>F50+G50</f>
        <v>0</v>
      </c>
      <c r="F50" s="127"/>
      <c r="G50" s="127"/>
      <c r="H50" s="127"/>
      <c r="I50" s="127"/>
      <c r="J50" s="127"/>
      <c r="K50" s="143">
        <f>E50+H50+I50+J50</f>
        <v>0</v>
      </c>
    </row>
    <row r="51" spans="1:11" ht="21" customHeight="1" x14ac:dyDescent="0.25">
      <c r="A51" s="123"/>
      <c r="B51" s="125"/>
      <c r="C51" s="125"/>
      <c r="D51" s="126"/>
      <c r="E51" s="127">
        <f>F51+G51</f>
        <v>0</v>
      </c>
      <c r="F51" s="127"/>
      <c r="G51" s="127"/>
      <c r="H51" s="127"/>
      <c r="I51" s="127"/>
      <c r="J51" s="127"/>
      <c r="K51" s="143">
        <f>E51+H51+I51+J51</f>
        <v>0</v>
      </c>
    </row>
    <row r="52" spans="1:11" ht="21" customHeight="1" x14ac:dyDescent="0.45">
      <c r="A52" s="128" t="s">
        <v>16</v>
      </c>
      <c r="B52" s="8"/>
      <c r="C52" s="129"/>
      <c r="D52" s="130"/>
      <c r="E52" s="141">
        <f t="shared" ref="E52:K52" si="9">SUM(E50:E51)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45">
      <c r="A56" s="128" t="s">
        <v>17</v>
      </c>
      <c r="B56" s="8"/>
      <c r="C56" s="129"/>
      <c r="D56" s="130"/>
      <c r="E56" s="141">
        <f t="shared" ref="E56:K56" si="10">SUM(E54:E55)</f>
        <v>0</v>
      </c>
      <c r="F56" s="141">
        <f t="shared" si="10"/>
        <v>0</v>
      </c>
      <c r="G56" s="141">
        <f t="shared" si="10"/>
        <v>0</v>
      </c>
      <c r="H56" s="141">
        <f t="shared" si="10"/>
        <v>0</v>
      </c>
      <c r="I56" s="141">
        <f t="shared" si="10"/>
        <v>0</v>
      </c>
      <c r="J56" s="141">
        <f t="shared" si="10"/>
        <v>0</v>
      </c>
      <c r="K56" s="141">
        <f t="shared" si="10"/>
        <v>0</v>
      </c>
    </row>
    <row r="57" spans="1:11" ht="21" customHeight="1" x14ac:dyDescent="0.45">
      <c r="A57" s="119" t="s">
        <v>44</v>
      </c>
      <c r="B57" s="120"/>
      <c r="C57" s="120"/>
      <c r="D57" s="121"/>
      <c r="E57" s="142"/>
      <c r="F57" s="142"/>
      <c r="G57" s="142"/>
      <c r="H57" s="142"/>
      <c r="I57" s="142"/>
      <c r="J57" s="142"/>
      <c r="K57" s="142"/>
    </row>
    <row r="58" spans="1:11" ht="21" customHeight="1" x14ac:dyDescent="0.25">
      <c r="A58" s="123"/>
      <c r="B58" s="125"/>
      <c r="C58" s="125"/>
      <c r="D58" s="126"/>
      <c r="E58" s="127">
        <f>F58+G58</f>
        <v>0</v>
      </c>
      <c r="F58" s="127"/>
      <c r="G58" s="127"/>
      <c r="H58" s="127"/>
      <c r="I58" s="127"/>
      <c r="J58" s="127"/>
      <c r="K58" s="143">
        <f>E58+H58+I58+J58</f>
        <v>0</v>
      </c>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45">
      <c r="A60" s="128" t="s">
        <v>18</v>
      </c>
      <c r="B60" s="8"/>
      <c r="C60" s="129"/>
      <c r="D60" s="130"/>
      <c r="E60" s="141">
        <f>SUM(E58:E59)</f>
        <v>0</v>
      </c>
      <c r="F60" s="141">
        <f t="shared" ref="F60:K60" si="11">SUM(F58:F59)</f>
        <v>0</v>
      </c>
      <c r="G60" s="141">
        <f t="shared" si="11"/>
        <v>0</v>
      </c>
      <c r="H60" s="141">
        <f t="shared" si="11"/>
        <v>0</v>
      </c>
      <c r="I60" s="141">
        <f t="shared" si="11"/>
        <v>0</v>
      </c>
      <c r="J60" s="141">
        <f t="shared" si="11"/>
        <v>0</v>
      </c>
      <c r="K60" s="141">
        <f t="shared" si="11"/>
        <v>0</v>
      </c>
    </row>
    <row r="61" spans="1:11" ht="21" customHeight="1" x14ac:dyDescent="0.45">
      <c r="A61" s="119" t="s">
        <v>45</v>
      </c>
      <c r="B61" s="120"/>
      <c r="C61" s="120"/>
      <c r="D61" s="121"/>
      <c r="E61" s="142"/>
      <c r="F61" s="142"/>
      <c r="G61" s="142"/>
      <c r="H61" s="142"/>
      <c r="I61" s="142"/>
      <c r="J61" s="142"/>
      <c r="K61" s="142"/>
    </row>
    <row r="62" spans="1:11" ht="21" customHeight="1" x14ac:dyDescent="0.25">
      <c r="A62" s="123"/>
      <c r="B62" s="125"/>
      <c r="C62" s="125"/>
      <c r="D62" s="126"/>
      <c r="E62" s="127">
        <f>F62+G62</f>
        <v>0</v>
      </c>
      <c r="F62" s="127"/>
      <c r="G62" s="127"/>
      <c r="H62" s="127"/>
      <c r="I62" s="127"/>
      <c r="J62" s="127"/>
      <c r="K62" s="143">
        <f>E62+H62+I62+J62</f>
        <v>0</v>
      </c>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45">
      <c r="A64" s="128" t="s">
        <v>19</v>
      </c>
      <c r="B64" s="124"/>
      <c r="C64" s="129"/>
      <c r="D64" s="130"/>
      <c r="E64" s="141">
        <f>SUM(E62:E63)</f>
        <v>0</v>
      </c>
      <c r="F64" s="141">
        <f t="shared" ref="F64:K64" si="12">SUM(F62:F63)</f>
        <v>0</v>
      </c>
      <c r="G64" s="141">
        <f t="shared" si="12"/>
        <v>0</v>
      </c>
      <c r="H64" s="141">
        <f t="shared" si="12"/>
        <v>0</v>
      </c>
      <c r="I64" s="141">
        <f t="shared" si="12"/>
        <v>0</v>
      </c>
      <c r="J64" s="141">
        <f t="shared" si="12"/>
        <v>0</v>
      </c>
      <c r="K64" s="141">
        <f t="shared" si="12"/>
        <v>0</v>
      </c>
    </row>
    <row r="65" spans="1:11" ht="30" customHeight="1" x14ac:dyDescent="0.45">
      <c r="A65" s="42" t="s">
        <v>20</v>
      </c>
      <c r="B65" s="124"/>
      <c r="C65" s="43"/>
      <c r="D65" s="44"/>
      <c r="E65" s="144">
        <f t="shared" ref="E65:K65" si="13">E20+E35+E48+E52+E56+E60+E64</f>
        <v>0</v>
      </c>
      <c r="F65" s="144">
        <f t="shared" si="13"/>
        <v>0</v>
      </c>
      <c r="G65" s="144">
        <f t="shared" si="13"/>
        <v>0</v>
      </c>
      <c r="H65" s="144">
        <f t="shared" si="13"/>
        <v>0</v>
      </c>
      <c r="I65" s="144">
        <f t="shared" si="13"/>
        <v>0</v>
      </c>
      <c r="J65" s="144">
        <f t="shared" si="13"/>
        <v>0</v>
      </c>
      <c r="K65" s="144">
        <f t="shared" si="13"/>
        <v>0</v>
      </c>
    </row>
    <row r="66" spans="1:11" ht="24.9" customHeight="1" x14ac:dyDescent="0.3">
      <c r="A66" s="131" t="s">
        <v>46</v>
      </c>
      <c r="B66" s="124"/>
      <c r="C66" s="132"/>
      <c r="D66" s="133"/>
      <c r="E66" s="145" t="e">
        <f>SUM(F66:G66)</f>
        <v>#DIV/0!</v>
      </c>
      <c r="F66" s="145" t="e">
        <f>F65/E65</f>
        <v>#DIV/0!</v>
      </c>
      <c r="G66" s="145" t="e">
        <f>G65/E65</f>
        <v>#DIV/0!</v>
      </c>
      <c r="H66" s="134"/>
      <c r="I66" s="135"/>
      <c r="J66" s="135"/>
      <c r="K66" s="135"/>
    </row>
    <row r="67" spans="1:11" x14ac:dyDescent="0.25">
      <c r="A67" s="187" t="s">
        <v>171</v>
      </c>
    </row>
  </sheetData>
  <sheetProtection algorithmName="SHA-512" hashValue="B7C0uG+hkocteLDUNwpLzCjJ0rI9/UIC70ClPoX1LGA3cPLNqoYCWdgykkr37vLn8OmuBNBEnpxCZEgBZo8r2g==" saltValue="V8NzIvKuixGLF+r8lrGnFw==" spinCount="100000"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E48" sqref="E48"/>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0" t="s">
        <v>32</v>
      </c>
      <c r="B1" s="231"/>
      <c r="C1" s="231"/>
      <c r="D1" s="231"/>
      <c r="E1" s="231"/>
      <c r="F1" s="231"/>
      <c r="G1" s="231"/>
      <c r="H1" s="231"/>
      <c r="I1" s="231"/>
      <c r="J1" s="231"/>
      <c r="K1" s="231"/>
      <c r="L1" s="231"/>
      <c r="M1" s="231"/>
      <c r="N1" s="232"/>
    </row>
    <row r="2" spans="1:14" ht="17.399999999999999" x14ac:dyDescent="0.45">
      <c r="A2" s="233" t="s">
        <v>122</v>
      </c>
      <c r="B2" s="234"/>
      <c r="C2" s="234"/>
      <c r="D2" s="234"/>
      <c r="E2" s="234"/>
      <c r="F2" s="234"/>
      <c r="G2" s="234"/>
      <c r="H2" s="234"/>
      <c r="I2" s="234"/>
      <c r="J2" s="234"/>
      <c r="K2" s="234"/>
      <c r="L2" s="234"/>
      <c r="M2" s="234"/>
      <c r="N2" s="235"/>
    </row>
    <row r="3" spans="1:14" x14ac:dyDescent="0.25">
      <c r="A3" s="4"/>
      <c r="B3" s="5"/>
      <c r="C3" s="5"/>
      <c r="D3" s="5"/>
      <c r="E3" s="5"/>
      <c r="F3" s="5"/>
      <c r="G3" s="5"/>
      <c r="H3" s="5"/>
      <c r="I3" s="5"/>
      <c r="J3" s="5"/>
      <c r="K3" s="5"/>
      <c r="L3" s="5"/>
      <c r="M3" s="5"/>
      <c r="N3" s="6"/>
    </row>
    <row r="4" spans="1:14" ht="21" x14ac:dyDescent="0.5">
      <c r="A4" s="7" t="s">
        <v>4</v>
      </c>
      <c r="B4" s="8"/>
      <c r="C4" s="238">
        <f>'Budget Summary'!$B$3</f>
        <v>0</v>
      </c>
      <c r="D4" s="238"/>
      <c r="E4" s="238"/>
      <c r="F4" s="238"/>
      <c r="G4" s="238"/>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1"/>
    </row>
    <row r="6" spans="1:14" ht="18.600000000000001" x14ac:dyDescent="0.45">
      <c r="A6" s="7" t="s">
        <v>5</v>
      </c>
      <c r="B6" s="8"/>
      <c r="C6" s="186" t="str">
        <f>'Budget Summary'!$B$5</f>
        <v>2020 LAX Additional Assistance/Employment Recovery</v>
      </c>
      <c r="D6" s="191"/>
      <c r="E6" s="191"/>
      <c r="F6" s="191"/>
      <c r="G6" s="191"/>
      <c r="H6" s="8"/>
      <c r="I6" s="8"/>
      <c r="J6" s="8"/>
      <c r="K6" s="8" t="s">
        <v>7</v>
      </c>
      <c r="L6" s="240" t="str">
        <f>'Budget Summary'!$G$6</f>
        <v>1/1/2021-3/31/2022</v>
      </c>
      <c r="M6" s="240"/>
      <c r="N6" s="11"/>
    </row>
    <row r="7" spans="1:14" ht="18.600000000000001" x14ac:dyDescent="0.45">
      <c r="A7" s="7" t="s">
        <v>115</v>
      </c>
      <c r="B7" s="8"/>
      <c r="C7" s="186" t="str">
        <f>'Budget Summary'!$B$6</f>
        <v>National Dislocated Worker Grant</v>
      </c>
      <c r="D7" s="191"/>
      <c r="E7" s="191"/>
      <c r="F7" s="191"/>
      <c r="G7" s="191"/>
      <c r="H7" s="8"/>
      <c r="I7" s="8"/>
      <c r="J7" s="12"/>
      <c r="K7" s="8"/>
      <c r="L7" s="8"/>
      <c r="M7" s="8"/>
      <c r="N7" s="13"/>
    </row>
    <row r="8" spans="1:14" ht="18.600000000000001" x14ac:dyDescent="0.45">
      <c r="A8" s="7" t="s">
        <v>9</v>
      </c>
      <c r="B8" s="8"/>
      <c r="C8" s="190">
        <f>'Budget Summary'!B7</f>
        <v>0</v>
      </c>
      <c r="D8" s="191"/>
      <c r="E8" s="191"/>
      <c r="F8" s="191"/>
      <c r="G8" s="191"/>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4" t="s">
        <v>35</v>
      </c>
      <c r="H11" s="225"/>
      <c r="I11" s="225"/>
      <c r="J11" s="225"/>
      <c r="K11" s="225"/>
      <c r="L11" s="225"/>
      <c r="M11" s="225"/>
      <c r="N11" s="226"/>
    </row>
    <row r="12" spans="1:14" ht="21" x14ac:dyDescent="0.5">
      <c r="A12" s="22"/>
      <c r="B12" s="23"/>
      <c r="C12" s="24"/>
      <c r="D12" s="22"/>
      <c r="E12" s="22"/>
      <c r="F12" s="22"/>
      <c r="G12" s="224" t="s">
        <v>34</v>
      </c>
      <c r="H12" s="225"/>
      <c r="I12" s="225"/>
      <c r="J12" s="226"/>
      <c r="K12" s="21"/>
      <c r="L12" s="21"/>
      <c r="M12" s="20"/>
      <c r="N12" s="20" t="s">
        <v>105</v>
      </c>
    </row>
    <row r="13" spans="1:14" ht="13.8" x14ac:dyDescent="0.25">
      <c r="A13" s="22"/>
      <c r="B13" s="23"/>
      <c r="C13" s="24"/>
      <c r="D13" s="24"/>
      <c r="E13" s="24"/>
      <c r="F13" s="24"/>
      <c r="G13" s="21"/>
      <c r="H13" s="239" t="s">
        <v>167</v>
      </c>
      <c r="I13" s="228"/>
      <c r="J13" s="21"/>
      <c r="K13" s="24"/>
      <c r="L13" s="24" t="s">
        <v>54</v>
      </c>
      <c r="M13" s="23"/>
      <c r="N13" s="23" t="s">
        <v>50</v>
      </c>
    </row>
    <row r="14" spans="1:14" ht="13.8" x14ac:dyDescent="0.25">
      <c r="A14" s="236" t="s">
        <v>106</v>
      </c>
      <c r="B14" s="237"/>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36" t="s">
        <v>90</v>
      </c>
      <c r="B15" s="237"/>
      <c r="C15" s="24"/>
      <c r="D15" s="24" t="s">
        <v>109</v>
      </c>
      <c r="E15" s="24" t="s">
        <v>111</v>
      </c>
      <c r="F15" s="24" t="s">
        <v>113</v>
      </c>
      <c r="G15" s="24" t="s">
        <v>109</v>
      </c>
      <c r="H15" s="25" t="s">
        <v>51</v>
      </c>
      <c r="I15" s="24" t="s">
        <v>52</v>
      </c>
      <c r="J15" s="24" t="s">
        <v>125</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124</v>
      </c>
    </row>
    <row r="17" spans="1:14" ht="13.8" x14ac:dyDescent="0.25">
      <c r="A17" s="27"/>
      <c r="B17" s="28"/>
      <c r="C17" s="29"/>
      <c r="D17" s="29"/>
      <c r="E17" s="29"/>
      <c r="F17" s="29"/>
      <c r="G17" s="29" t="s">
        <v>123</v>
      </c>
      <c r="H17" s="30"/>
      <c r="I17" s="29"/>
      <c r="J17" s="29" t="s">
        <v>95</v>
      </c>
      <c r="K17" s="29"/>
      <c r="L17" s="29"/>
      <c r="M17" s="31"/>
      <c r="N17" s="31" t="s">
        <v>126</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ref="G24:G40" si="3">ROUND(D24*E24*F24,2)</f>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0"/>
        <v>0</v>
      </c>
      <c r="H41" s="40"/>
      <c r="I41" s="40"/>
      <c r="J41" s="140">
        <f t="shared" si="1"/>
        <v>0</v>
      </c>
      <c r="K41" s="40"/>
      <c r="L41" s="40"/>
      <c r="M41" s="40"/>
      <c r="N41" s="140">
        <f t="shared" si="2"/>
        <v>0</v>
      </c>
    </row>
    <row r="42" spans="1:14" ht="21" customHeight="1" x14ac:dyDescent="0.25">
      <c r="A42" s="35"/>
      <c r="B42" s="36"/>
      <c r="C42" s="36"/>
      <c r="D42" s="37"/>
      <c r="E42" s="38"/>
      <c r="F42" s="39"/>
      <c r="G42" s="53">
        <f t="shared" si="0"/>
        <v>0</v>
      </c>
      <c r="H42" s="40"/>
      <c r="I42" s="40"/>
      <c r="J42" s="140">
        <f t="shared" si="1"/>
        <v>0</v>
      </c>
      <c r="K42" s="40"/>
      <c r="L42" s="40"/>
      <c r="M42" s="40"/>
      <c r="N42" s="140">
        <f t="shared" si="2"/>
        <v>0</v>
      </c>
    </row>
    <row r="43" spans="1:14" ht="21" customHeight="1" x14ac:dyDescent="0.25">
      <c r="A43" s="35"/>
      <c r="B43" s="36"/>
      <c r="C43" s="36"/>
      <c r="D43" s="37"/>
      <c r="E43" s="38"/>
      <c r="F43" s="39"/>
      <c r="G43" s="53">
        <f t="shared" si="0"/>
        <v>0</v>
      </c>
      <c r="H43" s="40"/>
      <c r="I43" s="40"/>
      <c r="J43" s="140">
        <f t="shared" si="1"/>
        <v>0</v>
      </c>
      <c r="K43" s="40"/>
      <c r="L43" s="40"/>
      <c r="M43" s="40"/>
      <c r="N43" s="140">
        <f t="shared" si="2"/>
        <v>0</v>
      </c>
    </row>
    <row r="44" spans="1:14" ht="21" customHeight="1" x14ac:dyDescent="0.25">
      <c r="A44" s="35"/>
      <c r="B44" s="36"/>
      <c r="C44" s="36"/>
      <c r="D44" s="37"/>
      <c r="E44" s="38"/>
      <c r="F44" s="39"/>
      <c r="G44" s="53">
        <f t="shared" si="0"/>
        <v>0</v>
      </c>
      <c r="H44" s="40"/>
      <c r="I44" s="40"/>
      <c r="J44" s="140">
        <f t="shared" si="1"/>
        <v>0</v>
      </c>
      <c r="K44" s="40"/>
      <c r="L44" s="40"/>
      <c r="M44" s="40"/>
      <c r="N44" s="140">
        <f t="shared" si="2"/>
        <v>0</v>
      </c>
    </row>
    <row r="45" spans="1:14" ht="21" customHeight="1" x14ac:dyDescent="0.25">
      <c r="A45" s="35"/>
      <c r="B45" s="36"/>
      <c r="C45" s="36"/>
      <c r="D45" s="37"/>
      <c r="E45" s="38"/>
      <c r="F45" s="39"/>
      <c r="G45" s="53">
        <f t="shared" si="0"/>
        <v>0</v>
      </c>
      <c r="H45" s="40"/>
      <c r="I45" s="40"/>
      <c r="J45" s="140">
        <f t="shared" si="1"/>
        <v>0</v>
      </c>
      <c r="K45" s="40"/>
      <c r="L45" s="40"/>
      <c r="M45" s="40"/>
      <c r="N45" s="140">
        <f t="shared" si="2"/>
        <v>0</v>
      </c>
    </row>
    <row r="46" spans="1:14" ht="21" customHeight="1" x14ac:dyDescent="0.25">
      <c r="A46" s="35"/>
      <c r="B46" s="36"/>
      <c r="C46" s="36"/>
      <c r="D46" s="37"/>
      <c r="E46" s="38"/>
      <c r="F46" s="39"/>
      <c r="G46" s="53">
        <f t="shared" si="0"/>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
        <v>171</v>
      </c>
    </row>
    <row r="62" spans="1:14" ht="21" customHeight="1" x14ac:dyDescent="0.25"/>
  </sheetData>
  <sheetProtection algorithmName="SHA-512" hashValue="pZDzPtZU1fDDrwev43FW/J34ugOu+8VKL5ZyoWfMmWsM8/cR4ZyrGgqXAkwui6zzBD5GoVPgR9uTKwLjQULB0A==" saltValue="sM6EJca9xLLUC/S33nXXTw=="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G20" sqref="G20"/>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4" t="s">
        <v>114</v>
      </c>
      <c r="B1" s="195"/>
      <c r="C1" s="195"/>
      <c r="D1" s="195"/>
      <c r="E1" s="195"/>
      <c r="F1" s="195"/>
      <c r="G1" s="195"/>
      <c r="H1" s="195"/>
      <c r="I1" s="195"/>
      <c r="J1" s="195"/>
      <c r="K1" s="195"/>
      <c r="L1" s="196"/>
    </row>
    <row r="2" spans="1:12" ht="18.600000000000001" x14ac:dyDescent="0.45">
      <c r="A2" s="197" t="s">
        <v>121</v>
      </c>
      <c r="B2" s="198"/>
      <c r="C2" s="198"/>
      <c r="D2" s="198"/>
      <c r="E2" s="198"/>
      <c r="F2" s="198"/>
      <c r="G2" s="198"/>
      <c r="H2" s="198"/>
      <c r="I2" s="198"/>
      <c r="J2" s="198"/>
      <c r="K2" s="198"/>
      <c r="L2" s="199"/>
    </row>
    <row r="3" spans="1:12" x14ac:dyDescent="0.25">
      <c r="A3" s="4"/>
      <c r="B3" s="5"/>
      <c r="C3" s="5"/>
      <c r="D3" s="5"/>
      <c r="E3" s="5"/>
      <c r="F3" s="5"/>
      <c r="G3" s="5"/>
      <c r="H3" s="5"/>
      <c r="I3" s="5"/>
      <c r="J3" s="5"/>
      <c r="K3" s="5"/>
      <c r="L3" s="6"/>
    </row>
    <row r="4" spans="1:12" ht="21" x14ac:dyDescent="0.5">
      <c r="A4" s="7" t="s">
        <v>4</v>
      </c>
      <c r="B4" s="8"/>
      <c r="C4" s="238">
        <f>'Budget Summary'!$B$3</f>
        <v>0</v>
      </c>
      <c r="D4" s="238"/>
      <c r="E4" s="238"/>
      <c r="F4" s="238"/>
      <c r="G4" s="238"/>
      <c r="H4" s="8"/>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2020 LAX Additional Assistance/Employment Recovery</v>
      </c>
      <c r="D6" s="191"/>
      <c r="E6" s="191"/>
      <c r="F6" s="191"/>
      <c r="G6" s="191"/>
      <c r="H6" s="8"/>
      <c r="I6" s="8"/>
      <c r="J6" s="8" t="s">
        <v>7</v>
      </c>
      <c r="K6" s="188" t="str">
        <f>'Budget Summary'!$G$6</f>
        <v>1/1/2021-3/31/2022</v>
      </c>
      <c r="L6" s="9"/>
    </row>
    <row r="7" spans="1:12" ht="18.600000000000001" x14ac:dyDescent="0.45">
      <c r="A7" s="7" t="s">
        <v>115</v>
      </c>
      <c r="B7" s="8"/>
      <c r="C7" s="186" t="str">
        <f>'Budget Summary'!$B$6</f>
        <v>National Dislocated Worker Grant</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04" t="s">
        <v>61</v>
      </c>
      <c r="B11" s="206"/>
      <c r="C11" s="205"/>
      <c r="D11" s="55" t="s">
        <v>71</v>
      </c>
      <c r="E11" s="55" t="s">
        <v>72</v>
      </c>
      <c r="F11" s="55" t="s">
        <v>73</v>
      </c>
      <c r="G11" s="55" t="s">
        <v>74</v>
      </c>
      <c r="H11" s="55" t="s">
        <v>75</v>
      </c>
      <c r="I11" s="55" t="s">
        <v>76</v>
      </c>
      <c r="J11" s="55" t="s">
        <v>77</v>
      </c>
      <c r="K11" s="55" t="s">
        <v>78</v>
      </c>
      <c r="L11" s="55" t="s">
        <v>79</v>
      </c>
    </row>
    <row r="12" spans="1:12" ht="18" customHeight="1" x14ac:dyDescent="0.25">
      <c r="A12" s="56" t="s">
        <v>48</v>
      </c>
      <c r="B12" s="204" t="s">
        <v>49</v>
      </c>
      <c r="C12" s="20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2"/>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04" t="s">
        <v>61</v>
      </c>
      <c r="B23" s="206"/>
      <c r="C23" s="205"/>
      <c r="D23" s="55" t="s">
        <v>82</v>
      </c>
      <c r="E23" s="55" t="s">
        <v>83</v>
      </c>
      <c r="F23" s="55" t="s">
        <v>84</v>
      </c>
      <c r="G23" s="55" t="s">
        <v>162</v>
      </c>
      <c r="H23" s="55" t="s">
        <v>163</v>
      </c>
      <c r="I23" s="55" t="s">
        <v>164</v>
      </c>
      <c r="J23" s="55" t="s">
        <v>165</v>
      </c>
      <c r="K23" s="55" t="s">
        <v>166</v>
      </c>
      <c r="L23" s="55" t="s">
        <v>50</v>
      </c>
    </row>
    <row r="24" spans="1:14" ht="18" customHeight="1" x14ac:dyDescent="0.25">
      <c r="A24" s="56" t="s">
        <v>48</v>
      </c>
      <c r="B24" s="204" t="s">
        <v>49</v>
      </c>
      <c r="C24" s="205"/>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SUM(D13:L13)+SUM(D25:K25)</f>
        <v>0</v>
      </c>
    </row>
    <row r="26" spans="1:14" ht="21" customHeight="1" x14ac:dyDescent="0.25">
      <c r="A26" s="58">
        <v>2000</v>
      </c>
      <c r="B26" s="59" t="s">
        <v>64</v>
      </c>
      <c r="C26" s="60"/>
      <c r="D26" s="61"/>
      <c r="E26" s="61"/>
      <c r="F26" s="61"/>
      <c r="G26" s="61"/>
      <c r="H26" s="61"/>
      <c r="I26" s="61"/>
      <c r="J26" s="61"/>
      <c r="K26" s="61"/>
      <c r="L26" s="137">
        <f t="shared" ref="L26:L32" si="2">SUM(D14:L14)+SUM(D26:K26)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K32" si="3">SUM(E25:E31)</f>
        <v>0</v>
      </c>
      <c r="F32" s="136">
        <f t="shared" si="3"/>
        <v>0</v>
      </c>
      <c r="G32" s="136">
        <f t="shared" si="3"/>
        <v>0</v>
      </c>
      <c r="H32" s="136">
        <f t="shared" si="3"/>
        <v>0</v>
      </c>
      <c r="I32" s="136">
        <f t="shared" si="3"/>
        <v>0</v>
      </c>
      <c r="J32" s="136">
        <f t="shared" si="3"/>
        <v>0</v>
      </c>
      <c r="K32" s="136">
        <f t="shared" si="3"/>
        <v>0</v>
      </c>
      <c r="L32" s="137">
        <f t="shared" si="2"/>
        <v>0</v>
      </c>
    </row>
    <row r="33" spans="1:12" ht="30" customHeight="1" x14ac:dyDescent="0.45">
      <c r="A33" s="66" t="s">
        <v>81</v>
      </c>
      <c r="B33" s="67"/>
      <c r="C33" s="68"/>
      <c r="D33" s="136">
        <f>L21+D32</f>
        <v>0</v>
      </c>
      <c r="E33" s="136">
        <f>D33+E32</f>
        <v>0</v>
      </c>
      <c r="F33" s="136">
        <f>E33+F32</f>
        <v>0</v>
      </c>
      <c r="G33" s="136">
        <f t="shared" ref="G33:K33" si="4">F33+G32</f>
        <v>0</v>
      </c>
      <c r="H33" s="136">
        <f t="shared" si="4"/>
        <v>0</v>
      </c>
      <c r="I33" s="136">
        <f t="shared" si="4"/>
        <v>0</v>
      </c>
      <c r="J33" s="136">
        <f t="shared" si="4"/>
        <v>0</v>
      </c>
      <c r="K33" s="136">
        <f t="shared" si="4"/>
        <v>0</v>
      </c>
      <c r="L33" s="65"/>
    </row>
    <row r="34" spans="1:12" x14ac:dyDescent="0.25">
      <c r="A34" s="187" t="s">
        <v>171</v>
      </c>
    </row>
    <row r="35" spans="1:12" x14ac:dyDescent="0.25">
      <c r="A35" s="52"/>
    </row>
  </sheetData>
  <sheetProtection algorithmName="SHA-512" hashValue="3xS2JlfhJWSZ8zt62csx4v2C4QxKUkBDgW3kS9CnSch+6gCtFuITYgZJaAoidOB3BI7fL6LAlwS/2PmTmQ9MLg==" saltValue="Jdotodd1M8EdsLgDhSMrsg==" spinCount="100000"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8"/>
  <sheetViews>
    <sheetView tabSelected="1" zoomScaleNormal="100" zoomScalePageLayoutView="90" workbookViewId="0">
      <selection sqref="A1:I1"/>
    </sheetView>
  </sheetViews>
  <sheetFormatPr defaultRowHeight="13.2" x14ac:dyDescent="0.25"/>
  <cols>
    <col min="1" max="1" width="19.6640625" style="176" customWidth="1"/>
    <col min="2" max="2" width="31.5546875" style="177" customWidth="1"/>
    <col min="3" max="3" width="14" style="178" bestFit="1" customWidth="1"/>
    <col min="4" max="4" width="10.88671875" style="178" bestFit="1"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54" t="s">
        <v>169</v>
      </c>
      <c r="B1" s="255"/>
      <c r="C1" s="255"/>
      <c r="D1" s="255"/>
      <c r="E1" s="255"/>
      <c r="F1" s="255"/>
      <c r="G1" s="255"/>
      <c r="H1" s="255"/>
      <c r="I1" s="255"/>
    </row>
    <row r="3" spans="1:10" s="149" customFormat="1" ht="25.95" customHeight="1" thickBot="1" x14ac:dyDescent="0.35">
      <c r="A3" s="256" t="s">
        <v>127</v>
      </c>
      <c r="B3" s="257"/>
      <c r="C3" s="257"/>
      <c r="D3" s="257"/>
      <c r="E3" s="257"/>
      <c r="F3" s="257"/>
      <c r="G3" s="257"/>
      <c r="H3" s="257"/>
      <c r="I3" s="257"/>
      <c r="J3" s="148"/>
    </row>
    <row r="4" spans="1:10" ht="21" customHeight="1" x14ac:dyDescent="0.25">
      <c r="A4" s="258" t="s">
        <v>128</v>
      </c>
      <c r="B4" s="259"/>
      <c r="C4" s="260"/>
      <c r="D4" s="261"/>
      <c r="E4" s="262"/>
      <c r="F4" s="262"/>
      <c r="G4" s="263"/>
      <c r="H4" s="263"/>
      <c r="I4" s="264"/>
    </row>
    <row r="5" spans="1:10" ht="21" customHeight="1" thickBot="1" x14ac:dyDescent="0.3">
      <c r="A5" s="265" t="s">
        <v>129</v>
      </c>
      <c r="B5" s="266"/>
      <c r="C5" s="267"/>
      <c r="D5" s="268"/>
      <c r="E5" s="269"/>
      <c r="F5" s="269"/>
      <c r="G5" s="270"/>
      <c r="H5" s="270"/>
      <c r="I5" s="271"/>
    </row>
    <row r="6" spans="1:10" ht="18" customHeight="1" x14ac:dyDescent="0.25">
      <c r="A6" s="245"/>
      <c r="B6" s="246"/>
      <c r="C6" s="246"/>
      <c r="D6" s="247"/>
      <c r="E6" s="248"/>
      <c r="F6" s="248"/>
      <c r="G6" s="248"/>
      <c r="H6" s="248"/>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41" t="s">
        <v>139</v>
      </c>
      <c r="B8" s="241" t="s">
        <v>140</v>
      </c>
      <c r="C8" s="249" t="s">
        <v>158</v>
      </c>
      <c r="D8" s="250"/>
      <c r="E8" s="249" t="s">
        <v>170</v>
      </c>
      <c r="F8" s="250"/>
      <c r="G8" s="251" t="s">
        <v>141</v>
      </c>
      <c r="H8" s="253" t="s">
        <v>142</v>
      </c>
      <c r="I8" s="241" t="s">
        <v>168</v>
      </c>
      <c r="J8" s="157"/>
    </row>
    <row r="9" spans="1:10" s="162" customFormat="1" ht="44.25" customHeight="1" x14ac:dyDescent="0.25">
      <c r="A9" s="242"/>
      <c r="B9" s="242"/>
      <c r="C9" s="159" t="s">
        <v>143</v>
      </c>
      <c r="D9" s="160" t="s">
        <v>144</v>
      </c>
      <c r="E9" s="159" t="s">
        <v>145</v>
      </c>
      <c r="F9" s="160" t="s">
        <v>146</v>
      </c>
      <c r="G9" s="252"/>
      <c r="H9" s="252"/>
      <c r="I9" s="242"/>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43" t="s">
        <v>157</v>
      </c>
      <c r="B37" s="244"/>
      <c r="C37" s="172">
        <f>SUM(C10:C36)</f>
        <v>0</v>
      </c>
      <c r="D37" s="173"/>
      <c r="E37" s="172">
        <f>SUM(E10:E36)</f>
        <v>0</v>
      </c>
      <c r="F37" s="174"/>
      <c r="G37" s="175">
        <f t="shared" si="2"/>
        <v>0</v>
      </c>
      <c r="H37" s="166" t="e">
        <f t="shared" si="3"/>
        <v>#DIV/0!</v>
      </c>
      <c r="I37" s="164"/>
      <c r="J37" s="168"/>
    </row>
    <row r="38" spans="1:10" x14ac:dyDescent="0.25">
      <c r="A38" s="187" t="s">
        <v>171</v>
      </c>
      <c r="D38" s="179"/>
      <c r="H38" s="180"/>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paperSize="5" orientation="landscape" r:id="rId1"/>
  <headerFooter>
    <oddHeader>&amp;L&amp;"Arial,Bold"&amp;12ADULT&amp;R&amp;"Arial,Bold"PY 2018-19 Dislocated Worker Budget Narrative</oddHeader>
    <oddFooter>&amp;R&amp;8PY 18-19 Dislocated Worker Narrative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2020-11-16T20:30:57Z</cp:lastPrinted>
  <dcterms:created xsi:type="dcterms:W3CDTF">2005-01-07T16:52:00Z</dcterms:created>
  <dcterms:modified xsi:type="dcterms:W3CDTF">2020-11-17T17:47:10Z</dcterms:modified>
</cp:coreProperties>
</file>