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32CC7986-5147-432A-879E-1C071183B2DE}" xr6:coauthVersionLast="47" xr6:coauthVersionMax="47" xr10:uidLastSave="{00000000-0000-0000-0000-000000000000}"/>
  <bookViews>
    <workbookView xWindow="1920" yWindow="888" windowWidth="20424" windowHeight="12072"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D31" i="3" l="1"/>
  <c r="C31" i="3"/>
  <c r="F32" i="4"/>
  <c r="E31" i="3" s="1"/>
  <c r="E32" i="4"/>
  <c r="D32" i="4"/>
  <c r="L20" i="4"/>
  <c r="K20" i="4"/>
  <c r="J20" i="4"/>
  <c r="I20" i="4"/>
  <c r="H20" i="4"/>
  <c r="G20" i="4"/>
  <c r="F20" i="4"/>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J21" i="4" s="1"/>
  <c r="K21" i="4" s="1"/>
  <c r="L21" i="4" s="1"/>
  <c r="D27" i="3"/>
  <c r="L25" i="4"/>
  <c r="L26" i="4"/>
  <c r="L27" i="4"/>
  <c r="L28" i="4"/>
  <c r="L29" i="4"/>
  <c r="L32" i="4" s="1"/>
  <c r="L30" i="4"/>
  <c r="L31" i="4"/>
  <c r="E27" i="3"/>
  <c r="F27" i="3"/>
  <c r="G27" i="3"/>
  <c r="H27" i="3"/>
  <c r="I27" i="3"/>
  <c r="J27" i="3"/>
  <c r="K27" i="3"/>
  <c r="L60" i="2" l="1"/>
  <c r="K60" i="2"/>
  <c r="E64" i="1"/>
  <c r="D21" i="3" s="1"/>
  <c r="K64" i="1"/>
  <c r="J21" i="3" s="1"/>
  <c r="I65" i="1"/>
  <c r="E19" i="1"/>
  <c r="K19" i="1" s="1"/>
  <c r="H22" i="3"/>
  <c r="C28" i="3"/>
  <c r="D28" i="3" s="1"/>
  <c r="K31" i="3"/>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<sst xmlns="http://schemas.openxmlformats.org/spreadsheetml/2006/main" count="298" uniqueCount="169">
  <si>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</si>
  <si>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</si>
  <si>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</si>
  <si>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</si>
  <si>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</si>
  <si>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</si>
  <si>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</si>
  <si>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</si>
  <si>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</si>
  <si>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</si>
  <si>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</si>
  <si>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</si>
  <si>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</si>
  <si>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</si>
  <si>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</si>
  <si>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</si>
  <si>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</si>
  <si>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</si>
  <si>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</si>
  <si>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</si>
  <si>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</si>
  <si>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</si>
  <si>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</si>
  <si>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</si>
  <si>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</si>
  <si>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</si>
  <si>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</si>
  <si>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</si>
  <si>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</si>
  <si>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</si>
  <si>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</si>
  <si>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</si>
  <si>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</si>
  <si>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</si>
  <si>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</si>
  <si>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</si>
  <si>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</si>
  <si>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</si>
  <si>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</si>
  <si>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</si>
  <si>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</si>
  <si>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</si>
  <si>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</si>
  <si>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</si>
  <si>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</si>
  <si>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</si>
  <si>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</si>
  <si>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</si>
  <si>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</si>
  <si>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</si>
  <si>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</si>
  <si>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</si>
  <si>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</si>
  <si>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</si>
  <si>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</si>
  <si>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</si>
  <si>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</si>
  <si>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</si>
  <si>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</si>
  <si>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</si>
  <si>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</si>
  <si>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</si>
  <si>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</si>
  <si>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</si>
  <si>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</si>
  <si>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</si>
  <si>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</si>
  <si>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</si>
  <si>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</si>
  <si>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</si>
  <si>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</si>
  <si>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</si>
  <si>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</si>
  <si>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</si>
  <si>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</si>
  <si>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</si>
  <si>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</si>
  <si>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</si>
  <si>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</si>
  <si>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</si>
  <si>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</si>
  <si>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</si>
  <si>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</si>
  <si>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</si>
  <si>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</si>
  <si>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</si>
  <si>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</si>
  <si>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</si>
  <si>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</si>
  <si>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</si>
  <si>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</si>
  <si>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</si>
  <si>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</si>
  <si>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</si>
  <si>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</si>
  <si>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</si>
  <si>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</si>
  <si>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</si>
  <si>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</si>
  <si>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</si>
  <si>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</si>
  <si>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</si>
  <si>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</si>
  <si>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</si>
  <si>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</si>
  <si>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</si>
  <si>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</si>
  <si>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</si>
  <si>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</si>
  <si>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</si>
  <si>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</si>
  <si>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</si>
  <si>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</si>
  <si>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</si>
  <si>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</si>
  <si>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</si>
  <si>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</si>
  <si>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</si>
  <si>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</si>
  <si>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</si>
  <si>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</si>
  <si>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</si>
  <si>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</si>
  <si>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</si>
  <si>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</si>
  <si>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</si>
  <si>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</si>
  <si>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</si>
  <si>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</si>
  <si>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</si>
  <si>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</si>
  <si>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</si>
  <si>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</si>
  <si>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</si>
  <si>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</si>
  <si>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</si>
  <si>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</si>
  <si>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</si>
  <si>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</si>
  <si>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</si>
  <si>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</si>
  <si>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</si>
  <si>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</si>
  <si>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</si>
  <si>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</si>
  <si>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</si>
  <si>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</si>
  <si>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</si>
  <si>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</si>
  <si>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</si>
  <si>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</si>
  <si>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</si>
  <si>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</si>
  <si>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</si>
  <si>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</si>
  <si>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</si>
  <si>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</si>
  <si>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</si>
  <si>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(Dislocated Worker)</t>
  </si>
  <si>
    <t>Breakdown  (Dislocated Worker)</t>
  </si>
  <si>
    <t xml:space="preserve">WIOA </t>
  </si>
  <si>
    <t>Dislocated Worker</t>
  </si>
  <si>
    <t>BUDGET - STANDARD, Budget Summary  (Rev. June 2021), City of Los Angeles, Economic and Workforce Development Department</t>
  </si>
  <si>
    <t>Instructions:  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</si>
  <si>
    <t>WorkSource Center/YouthSource Center Contractor:</t>
  </si>
  <si>
    <t>Final 20-21 Approved Budget</t>
  </si>
  <si>
    <t>Proposed 21-22 Budget</t>
  </si>
  <si>
    <t>NARRATIVE EXPLANATION OF PROPOSED 21-22 FUNDING LEVEL</t>
  </si>
  <si>
    <t>7/1/2022-6/30/2023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</si>
</sst>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0" fontId="20"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activeCell="E12" sqref="E12:F12"/>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4" t="s">
        <v>47</v>
      </c>
      <c r="B1" s="205"/>
      <c r="C1" s="205"/>
      <c r="D1" s="205"/>
      <c r="E1" s="205"/>
      <c r="F1" s="205"/>
      <c r="G1" s="205"/>
      <c r="H1" s="205"/>
      <c r="I1" s="205"/>
      <c r="J1" s="205"/>
      <c r="K1" s="206"/>
    </row>
    <row r="2" spans="1:11" ht="24.9" customHeight="1" x14ac:dyDescent="0.45">
      <c r="A2" s="207" t="s">
        <v>121</v>
      </c>
      <c r="B2" s="208"/>
      <c r="C2" s="208"/>
      <c r="D2" s="208"/>
      <c r="E2" s="208"/>
      <c r="F2" s="208"/>
      <c r="G2" s="208"/>
      <c r="H2" s="208"/>
      <c r="I2" s="208"/>
      <c r="J2" s="208"/>
      <c r="K2" s="209"/>
    </row>
    <row r="3" spans="1:11" ht="30" customHeight="1" x14ac:dyDescent="0.45">
      <c r="A3" s="70" t="s">
        <v>4</v>
      </c>
      <c r="B3" s="224"/>
      <c r="C3" s="224"/>
      <c r="D3" s="224"/>
      <c r="E3" s="224"/>
      <c r="F3" s="224"/>
      <c r="G3" s="224"/>
      <c r="H3" s="71"/>
      <c r="I3" s="71"/>
      <c r="J3" s="72"/>
      <c r="K3" s="73"/>
    </row>
    <row r="4" spans="1:11" ht="21" customHeight="1" x14ac:dyDescent="0.45">
      <c r="A4" s="74" t="s">
        <v>6</v>
      </c>
      <c r="B4" s="223"/>
      <c r="C4" s="223"/>
      <c r="D4" s="75"/>
      <c r="E4" s="76"/>
      <c r="F4" s="76"/>
      <c r="G4" s="77"/>
      <c r="H4" s="8"/>
      <c r="I4" s="77" t="s">
        <v>86</v>
      </c>
      <c r="J4" s="78"/>
      <c r="K4" s="79"/>
    </row>
    <row r="5" spans="1:11" ht="21" customHeight="1" x14ac:dyDescent="0.45">
      <c r="A5" s="74" t="s">
        <v>5</v>
      </c>
      <c r="B5" s="222" t="s">
        <v>161</v>
      </c>
      <c r="C5" s="222"/>
      <c r="D5" s="75"/>
      <c r="E5" s="8"/>
      <c r="F5" s="77" t="s">
        <v>8</v>
      </c>
      <c r="G5" s="11"/>
      <c r="H5" s="8"/>
      <c r="I5" s="77" t="s">
        <v>87</v>
      </c>
      <c r="J5" s="78"/>
      <c r="K5" s="79"/>
    </row>
    <row r="6" spans="1:11" ht="21" customHeight="1" x14ac:dyDescent="0.45">
      <c r="A6" s="74" t="s">
        <v>115</v>
      </c>
      <c r="B6" s="186" t="s">
        <v>160</v>
      </c>
      <c r="C6" s="80"/>
      <c r="D6" s="81"/>
      <c r="E6" s="8"/>
      <c r="F6" s="77" t="s">
        <v>7</v>
      </c>
      <c r="G6" s="188" t="s">
        <v>168</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7" t="s">
        <v>62</v>
      </c>
      <c r="B10" s="198"/>
      <c r="C10" s="198"/>
      <c r="D10" s="198"/>
      <c r="E10" s="198"/>
      <c r="F10" s="198"/>
      <c r="G10" s="198"/>
      <c r="H10" s="198"/>
      <c r="I10" s="198"/>
      <c r="J10" s="217"/>
      <c r="K10" s="218"/>
    </row>
    <row r="11" spans="1:11" ht="21" customHeight="1" x14ac:dyDescent="0.25">
      <c r="A11" s="90"/>
      <c r="B11" s="91"/>
      <c r="C11" s="92"/>
      <c r="D11" s="214" t="s">
        <v>60</v>
      </c>
      <c r="E11" s="216"/>
      <c r="F11" s="215"/>
      <c r="G11" s="55"/>
      <c r="H11" s="55"/>
      <c r="I11" s="90"/>
      <c r="J11" s="219"/>
      <c r="K11" s="220"/>
    </row>
    <row r="12" spans="1:11" ht="21" customHeight="1" x14ac:dyDescent="0.25">
      <c r="A12" s="212" t="s">
        <v>61</v>
      </c>
      <c r="B12" s="221"/>
      <c r="C12" s="213"/>
      <c r="D12" s="55"/>
      <c r="E12" s="212" t="s">
        <v>59</v>
      </c>
      <c r="F12" s="213"/>
      <c r="G12" s="93"/>
      <c r="H12" s="93" t="s">
        <v>54</v>
      </c>
      <c r="I12" s="94" t="s">
        <v>117</v>
      </c>
      <c r="J12" s="212" t="s">
        <v>50</v>
      </c>
      <c r="K12" s="213" t="s">
        <v>50</v>
      </c>
    </row>
    <row r="13" spans="1:11" ht="21" customHeight="1" x14ac:dyDescent="0.25">
      <c r="A13" s="95"/>
      <c r="B13" s="96"/>
      <c r="C13" s="97"/>
      <c r="D13" s="93" t="s">
        <v>50</v>
      </c>
      <c r="E13" s="210" t="s">
        <v>158</v>
      </c>
      <c r="F13" s="211"/>
      <c r="G13" s="93" t="s">
        <v>52</v>
      </c>
      <c r="H13" s="93" t="s">
        <v>55</v>
      </c>
      <c r="I13" s="94"/>
      <c r="J13" s="212" t="s">
        <v>57</v>
      </c>
      <c r="K13" s="213" t="s">
        <v>57</v>
      </c>
    </row>
    <row r="14" spans="1:11" ht="21" customHeight="1" x14ac:dyDescent="0.25">
      <c r="A14" s="56" t="s">
        <v>48</v>
      </c>
      <c r="B14" s="214" t="s">
        <v>49</v>
      </c>
      <c r="C14" s="215"/>
      <c r="D14" s="97" t="s">
        <v>103</v>
      </c>
      <c r="E14" s="56" t="s">
        <v>51</v>
      </c>
      <c r="F14" s="56" t="s">
        <v>52</v>
      </c>
      <c r="G14" s="57" t="s">
        <v>53</v>
      </c>
      <c r="H14" s="57" t="s">
        <v>56</v>
      </c>
      <c r="I14" s="95" t="s">
        <v>118</v>
      </c>
      <c r="J14" s="210" t="s">
        <v>58</v>
      </c>
      <c r="K14" s="211"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00">
        <f>'Budget Detail'!K20</f>
        <v>0</v>
      </c>
      <c r="K15" s="201"/>
    </row>
    <row r="16" spans="1:11" ht="24.9" customHeight="1" x14ac:dyDescent="0.25">
      <c r="A16" s="98">
        <v>2000</v>
      </c>
      <c r="B16" s="59" t="s">
        <v>64</v>
      </c>
      <c r="C16" s="60"/>
      <c r="D16" s="61">
        <f>'Budget Detail'!E41</f>
        <v>0</v>
      </c>
      <c r="E16" s="61">
        <f>'Budget Detail'!F41</f>
        <v>0</v>
      </c>
      <c r="F16" s="61">
        <f>'Budget Detail'!G41</f>
        <v>0</v>
      </c>
      <c r="G16" s="61">
        <f>'Budget Detail'!H41</f>
        <v>0</v>
      </c>
      <c r="H16" s="61">
        <f>'Budget Detail'!I41</f>
        <v>0</v>
      </c>
      <c r="I16" s="61">
        <f>'Budget Detail'!J41</f>
        <v>0</v>
      </c>
      <c r="J16" s="200">
        <f>'Budget Detail'!K41</f>
        <v>0</v>
      </c>
      <c r="K16" s="201"/>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00">
        <f>'Budget Detail'!K47</f>
        <v>0</v>
      </c>
      <c r="K17" s="201"/>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00">
        <f>'Budget Detail'!K52</f>
        <v>0</v>
      </c>
      <c r="K18" s="201"/>
    </row>
    <row r="19" spans="1:11" ht="24.9" customHeight="1" x14ac:dyDescent="0.25">
      <c r="A19" s="98">
        <v>3000</v>
      </c>
      <c r="B19" s="59" t="s">
        <v>67</v>
      </c>
      <c r="C19" s="60"/>
      <c r="D19" s="61">
        <f>'Budget Detail'!E56</f>
        <v>0</v>
      </c>
      <c r="E19" s="61">
        <f>'Budget Detail'!F56</f>
        <v>0</v>
      </c>
      <c r="F19" s="61">
        <f>'Budget Detail'!G56</f>
        <v>0</v>
      </c>
      <c r="G19" s="61">
        <f>'Budget Detail'!H56</f>
        <v>0</v>
      </c>
      <c r="H19" s="61">
        <f>'Budget Detail'!I56</f>
        <v>0</v>
      </c>
      <c r="I19" s="61">
        <f>'Budget Detail'!J56</f>
        <v>0</v>
      </c>
      <c r="J19" s="200">
        <f>'Budget Detail'!K56</f>
        <v>0</v>
      </c>
      <c r="K19" s="201"/>
    </row>
    <row r="20" spans="1:11" ht="24.9" customHeight="1" x14ac:dyDescent="0.25">
      <c r="A20" s="98">
        <v>4000</v>
      </c>
      <c r="B20" s="59" t="s">
        <v>68</v>
      </c>
      <c r="C20" s="60"/>
      <c r="D20" s="61">
        <f>'Budget Detail'!E60</f>
        <v>0</v>
      </c>
      <c r="E20" s="61">
        <f>'Budget Detail'!F60</f>
        <v>0</v>
      </c>
      <c r="F20" s="61">
        <f>'Budget Detail'!G60</f>
        <v>0</v>
      </c>
      <c r="G20" s="61">
        <f>'Budget Detail'!H60</f>
        <v>0</v>
      </c>
      <c r="H20" s="61">
        <f>'Budget Detail'!I60</f>
        <v>0</v>
      </c>
      <c r="I20" s="61">
        <f>'Budget Detail'!J60</f>
        <v>0</v>
      </c>
      <c r="J20" s="200">
        <f>'Budget Detail'!K60</f>
        <v>0</v>
      </c>
      <c r="K20" s="201"/>
    </row>
    <row r="21" spans="1:11" ht="24.9" customHeight="1" x14ac:dyDescent="0.25">
      <c r="A21" s="98">
        <v>5000</v>
      </c>
      <c r="B21" s="59" t="s">
        <v>69</v>
      </c>
      <c r="C21" s="60"/>
      <c r="D21" s="61">
        <f>'Budget Detail'!E64</f>
        <v>0</v>
      </c>
      <c r="E21" s="61">
        <f>'Budget Detail'!F64</f>
        <v>0</v>
      </c>
      <c r="F21" s="61">
        <f>'Budget Detail'!G64</f>
        <v>0</v>
      </c>
      <c r="G21" s="61">
        <f>'Budget Detail'!H64</f>
        <v>0</v>
      </c>
      <c r="H21" s="61">
        <f>'Budget Detail'!I64</f>
        <v>0</v>
      </c>
      <c r="I21" s="61">
        <f>'Budget Detail'!J64</f>
        <v>0</v>
      </c>
      <c r="J21" s="200">
        <f>'Budget Detail'!K64</f>
        <v>0</v>
      </c>
      <c r="K21" s="201"/>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02">
        <f>SUM(J15:K21)</f>
        <v>0</v>
      </c>
      <c r="K22" s="203"/>
    </row>
    <row r="24" spans="1:11" ht="21" x14ac:dyDescent="0.5">
      <c r="A24" s="197" t="s">
        <v>85</v>
      </c>
      <c r="B24" s="198"/>
      <c r="C24" s="198"/>
      <c r="D24" s="198"/>
      <c r="E24" s="198"/>
      <c r="F24" s="198"/>
      <c r="G24" s="198"/>
      <c r="H24" s="198"/>
      <c r="I24" s="198"/>
      <c r="J24" s="198"/>
      <c r="K24" s="199"/>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162</v>
      </c>
    </row>
  </sheetData>
  <sheetProtection algorithmName="SHA-512" hashValue="QwPOSX6C/0sdfqEQkZSgiLwaRxXKBXcaWN6MOoxVTbdhvVp7cWO5CtAnjhN9QEC9ifWaOxyAdB4n/FKRAiEqBg==" saltValue="zBNc7qfN5tyx7p6kYOzo9Q=="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zoomScale="80" zoomScaleNormal="80" workbookViewId="0">
      <selection activeCell="G7" sqref="G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4" t="s">
        <v>33</v>
      </c>
      <c r="B1" s="205"/>
      <c r="C1" s="205"/>
      <c r="D1" s="205"/>
      <c r="E1" s="205"/>
      <c r="F1" s="205"/>
      <c r="G1" s="205"/>
      <c r="H1" s="205"/>
      <c r="I1" s="205"/>
      <c r="J1" s="205"/>
      <c r="K1" s="206"/>
    </row>
    <row r="2" spans="1:13" ht="24.9" customHeight="1" x14ac:dyDescent="0.45">
      <c r="A2" s="225" t="s">
        <v>121</v>
      </c>
      <c r="B2" s="226"/>
      <c r="C2" s="226"/>
      <c r="D2" s="226"/>
      <c r="E2" s="226"/>
      <c r="F2" s="226"/>
      <c r="G2" s="226"/>
      <c r="H2" s="226"/>
      <c r="I2" s="226"/>
      <c r="J2" s="226"/>
      <c r="K2" s="227"/>
    </row>
    <row r="3" spans="1:13" x14ac:dyDescent="0.25">
      <c r="A3" s="4"/>
      <c r="B3" s="5"/>
      <c r="C3" s="5"/>
      <c r="D3" s="5"/>
      <c r="E3" s="5"/>
      <c r="F3" s="5"/>
      <c r="G3" s="5"/>
      <c r="H3" s="5"/>
      <c r="I3" s="5"/>
      <c r="J3" s="5"/>
      <c r="K3" s="6"/>
      <c r="L3" s="8"/>
      <c r="M3" s="8"/>
    </row>
    <row r="4" spans="1:13" ht="21.9" customHeight="1" x14ac:dyDescent="0.5">
      <c r="A4" s="7" t="s">
        <v>4</v>
      </c>
      <c r="B4" s="8"/>
      <c r="C4" s="8"/>
      <c r="D4" s="233">
        <f>'Budget Summary'!$B$3</f>
        <v>0</v>
      </c>
      <c r="E4" s="233"/>
      <c r="F4" s="233"/>
      <c r="G4" s="233"/>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Dislocated Worker</v>
      </c>
      <c r="E6" s="8"/>
      <c r="F6" s="8"/>
      <c r="G6" s="8"/>
      <c r="H6" s="8"/>
      <c r="I6" s="8" t="s">
        <v>7</v>
      </c>
      <c r="J6" s="11" t="str">
        <f>'Budget Summary'!$G$6</f>
        <v>7/1/2022-6/30/2023</v>
      </c>
      <c r="K6" s="9"/>
      <c r="L6" s="8"/>
    </row>
    <row r="7" spans="1:13" ht="21.9" customHeight="1" x14ac:dyDescent="0.45">
      <c r="A7" s="7" t="s">
        <v>123</v>
      </c>
      <c r="B7" s="8"/>
      <c r="C7" s="8"/>
      <c r="D7" s="146" t="str">
        <f>'Budget Summary'!$B$6</f>
        <v xml:space="preserve">WIOA </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8" t="s">
        <v>35</v>
      </c>
      <c r="F10" s="229"/>
      <c r="G10" s="229"/>
      <c r="H10" s="229"/>
      <c r="I10" s="229"/>
      <c r="J10" s="229"/>
      <c r="K10" s="230"/>
    </row>
    <row r="11" spans="1:13" ht="20.100000000000001" customHeight="1" x14ac:dyDescent="0.5">
      <c r="A11" s="22"/>
      <c r="B11" s="25"/>
      <c r="C11" s="25"/>
      <c r="D11" s="23"/>
      <c r="E11" s="228" t="s">
        <v>34</v>
      </c>
      <c r="F11" s="229"/>
      <c r="G11" s="230"/>
      <c r="H11" s="21"/>
      <c r="I11" s="21"/>
      <c r="J11" s="20"/>
      <c r="K11" s="20" t="s">
        <v>105</v>
      </c>
    </row>
    <row r="12" spans="1:13" ht="21" customHeight="1" x14ac:dyDescent="0.25">
      <c r="A12" s="22"/>
      <c r="B12" s="25"/>
      <c r="C12" s="25"/>
      <c r="D12" s="25"/>
      <c r="E12" s="21"/>
      <c r="F12" s="231" t="s">
        <v>159</v>
      </c>
      <c r="G12" s="232"/>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0" si="1">F23+G23</f>
        <v>0</v>
      </c>
      <c r="F23" s="127"/>
      <c r="G23" s="127"/>
      <c r="H23" s="127"/>
      <c r="I23" s="127"/>
      <c r="J23" s="127"/>
      <c r="K23" s="143">
        <f t="shared" ref="K23:K40"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45">
      <c r="A41" s="128" t="s">
        <v>14</v>
      </c>
      <c r="B41" s="8"/>
      <c r="C41" s="129"/>
      <c r="D41" s="130"/>
      <c r="E41" s="141">
        <f t="shared" ref="E41:K41" si="3">SUM(E22:E40)</f>
        <v>0</v>
      </c>
      <c r="F41" s="141">
        <f t="shared" si="3"/>
        <v>0</v>
      </c>
      <c r="G41" s="141">
        <f t="shared" si="3"/>
        <v>0</v>
      </c>
      <c r="H41" s="141">
        <f t="shared" si="3"/>
        <v>0</v>
      </c>
      <c r="I41" s="141">
        <f t="shared" si="3"/>
        <v>0</v>
      </c>
      <c r="J41" s="141">
        <f t="shared" si="3"/>
        <v>0</v>
      </c>
      <c r="K41" s="141">
        <f t="shared" si="3"/>
        <v>0</v>
      </c>
    </row>
    <row r="42" spans="1:11" ht="21" customHeight="1" x14ac:dyDescent="0.45">
      <c r="A42" s="119" t="s">
        <v>41</v>
      </c>
      <c r="B42" s="120"/>
      <c r="C42" s="120"/>
      <c r="D42" s="121"/>
      <c r="E42" s="142"/>
      <c r="F42" s="142"/>
      <c r="G42" s="142"/>
      <c r="H42" s="142"/>
      <c r="I42" s="142"/>
      <c r="J42" s="142"/>
      <c r="K42" s="142"/>
    </row>
    <row r="43" spans="1:11" ht="21" customHeight="1" x14ac:dyDescent="0.25">
      <c r="A43" s="123"/>
      <c r="B43" s="125"/>
      <c r="C43" s="125"/>
      <c r="D43" s="126"/>
      <c r="E43" s="127">
        <f>F43+G43</f>
        <v>0</v>
      </c>
      <c r="F43" s="127"/>
      <c r="G43" s="127"/>
      <c r="H43" s="127"/>
      <c r="I43" s="127"/>
      <c r="J43" s="127"/>
      <c r="K43" s="143">
        <f>E43+H43+I43+J43</f>
        <v>0</v>
      </c>
    </row>
    <row r="44" spans="1:11" ht="21" customHeight="1" x14ac:dyDescent="0.25">
      <c r="A44" s="123"/>
      <c r="B44" s="125"/>
      <c r="C44" s="125"/>
      <c r="D44" s="126"/>
      <c r="E44" s="127">
        <f t="shared" ref="E44:E46" si="4">F44+G44</f>
        <v>0</v>
      </c>
      <c r="F44" s="127"/>
      <c r="G44" s="127"/>
      <c r="H44" s="127"/>
      <c r="I44" s="127"/>
      <c r="J44" s="127"/>
      <c r="K44" s="143">
        <f t="shared" ref="K44:K46" si="5">E44+H44+I44+J44</f>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SUM(E43:E46)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 si="7">F50+G50</f>
        <v>0</v>
      </c>
      <c r="F50" s="127"/>
      <c r="G50" s="127"/>
      <c r="H50" s="127"/>
      <c r="I50" s="127"/>
      <c r="J50" s="127"/>
      <c r="K50" s="143">
        <f t="shared" ref="K50" si="8">E50+H50+I50+J50</f>
        <v>0</v>
      </c>
    </row>
    <row r="51" spans="1:11" ht="21" customHeight="1" x14ac:dyDescent="0.25">
      <c r="A51" s="123"/>
      <c r="B51" s="125"/>
      <c r="C51" s="125"/>
      <c r="D51" s="126"/>
      <c r="E51" s="127">
        <f>F51+G51</f>
        <v>0</v>
      </c>
      <c r="F51" s="127"/>
      <c r="G51" s="127"/>
      <c r="H51" s="127"/>
      <c r="I51" s="127"/>
      <c r="J51" s="127"/>
      <c r="K51" s="143">
        <f>E51+H51+I51+J51</f>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45">
      <c r="A56" s="128" t="s">
        <v>17</v>
      </c>
      <c r="B56" s="8"/>
      <c r="C56" s="129"/>
      <c r="D56" s="130"/>
      <c r="E56" s="141">
        <f t="shared" ref="E56:K56" si="10">SUM(E54:E55)</f>
        <v>0</v>
      </c>
      <c r="F56" s="141">
        <f t="shared" si="10"/>
        <v>0</v>
      </c>
      <c r="G56" s="141">
        <f t="shared" si="10"/>
        <v>0</v>
      </c>
      <c r="H56" s="141">
        <f t="shared" si="10"/>
        <v>0</v>
      </c>
      <c r="I56" s="141">
        <f t="shared" si="10"/>
        <v>0</v>
      </c>
      <c r="J56" s="141">
        <f t="shared" si="10"/>
        <v>0</v>
      </c>
      <c r="K56" s="141">
        <f t="shared" si="10"/>
        <v>0</v>
      </c>
    </row>
    <row r="57" spans="1:11" ht="21" customHeight="1" x14ac:dyDescent="0.45">
      <c r="A57" s="119" t="s">
        <v>44</v>
      </c>
      <c r="B57" s="120"/>
      <c r="C57" s="120"/>
      <c r="D57" s="121"/>
      <c r="E57" s="142"/>
      <c r="F57" s="142"/>
      <c r="G57" s="142"/>
      <c r="H57" s="142"/>
      <c r="I57" s="142"/>
      <c r="J57" s="142"/>
      <c r="K57" s="142"/>
    </row>
    <row r="58" spans="1:11" ht="21" customHeight="1" x14ac:dyDescent="0.25">
      <c r="A58" s="123"/>
      <c r="B58" s="125"/>
      <c r="C58" s="125"/>
      <c r="D58" s="126"/>
      <c r="E58" s="127">
        <f>F58+G58</f>
        <v>0</v>
      </c>
      <c r="F58" s="127"/>
      <c r="G58" s="127"/>
      <c r="H58" s="127"/>
      <c r="I58" s="127"/>
      <c r="J58" s="127"/>
      <c r="K58" s="143">
        <f>E58+H58+I58+J58</f>
        <v>0</v>
      </c>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45">
      <c r="A60" s="128" t="s">
        <v>18</v>
      </c>
      <c r="B60" s="8"/>
      <c r="C60" s="129"/>
      <c r="D60" s="130"/>
      <c r="E60" s="141">
        <f>SUM(E58:E59)</f>
        <v>0</v>
      </c>
      <c r="F60" s="141">
        <f t="shared" ref="F60:K60" si="11">SUM(F58:F59)</f>
        <v>0</v>
      </c>
      <c r="G60" s="141">
        <f t="shared" si="11"/>
        <v>0</v>
      </c>
      <c r="H60" s="141">
        <f t="shared" si="11"/>
        <v>0</v>
      </c>
      <c r="I60" s="141">
        <f t="shared" si="11"/>
        <v>0</v>
      </c>
      <c r="J60" s="141">
        <f t="shared" si="11"/>
        <v>0</v>
      </c>
      <c r="K60" s="141">
        <f t="shared" si="11"/>
        <v>0</v>
      </c>
    </row>
    <row r="61" spans="1:11" ht="21" customHeight="1" x14ac:dyDescent="0.45">
      <c r="A61" s="119" t="s">
        <v>45</v>
      </c>
      <c r="B61" s="120"/>
      <c r="C61" s="120"/>
      <c r="D61" s="121"/>
      <c r="E61" s="142"/>
      <c r="F61" s="142"/>
      <c r="G61" s="142"/>
      <c r="H61" s="142"/>
      <c r="I61" s="142"/>
      <c r="J61" s="142"/>
      <c r="K61" s="142"/>
    </row>
    <row r="62" spans="1:11" ht="21" customHeight="1" x14ac:dyDescent="0.25">
      <c r="A62" s="123"/>
      <c r="B62" s="125"/>
      <c r="C62" s="125"/>
      <c r="D62" s="126"/>
      <c r="E62" s="127">
        <f>F62+G62</f>
        <v>0</v>
      </c>
      <c r="F62" s="127"/>
      <c r="G62" s="127"/>
      <c r="H62" s="127"/>
      <c r="I62" s="127"/>
      <c r="J62" s="127"/>
      <c r="K62" s="143">
        <f>E62+H62+I62+J62</f>
        <v>0</v>
      </c>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45">
      <c r="A64" s="128" t="s">
        <v>19</v>
      </c>
      <c r="B64" s="124"/>
      <c r="C64" s="129"/>
      <c r="D64" s="130"/>
      <c r="E64" s="141">
        <f>SUM(E62:E63)</f>
        <v>0</v>
      </c>
      <c r="F64" s="141">
        <f t="shared" ref="F64:K64" si="12">SUM(F62:F63)</f>
        <v>0</v>
      </c>
      <c r="G64" s="141">
        <f t="shared" si="12"/>
        <v>0</v>
      </c>
      <c r="H64" s="141">
        <f t="shared" si="12"/>
        <v>0</v>
      </c>
      <c r="I64" s="141">
        <f t="shared" si="12"/>
        <v>0</v>
      </c>
      <c r="J64" s="141">
        <f t="shared" si="12"/>
        <v>0</v>
      </c>
      <c r="K64" s="141">
        <f t="shared" si="12"/>
        <v>0</v>
      </c>
    </row>
    <row r="65" spans="1:11" ht="30" customHeight="1" x14ac:dyDescent="0.45">
      <c r="A65" s="42" t="s">
        <v>20</v>
      </c>
      <c r="B65" s="124"/>
      <c r="C65" s="43"/>
      <c r="D65" s="44"/>
      <c r="E65" s="144">
        <f t="shared" ref="E65:K65" si="13">E20+E41+E47+E52+E56+E60+E64</f>
        <v>0</v>
      </c>
      <c r="F65" s="144">
        <f t="shared" si="13"/>
        <v>0</v>
      </c>
      <c r="G65" s="144">
        <f t="shared" si="13"/>
        <v>0</v>
      </c>
      <c r="H65" s="144">
        <f t="shared" si="13"/>
        <v>0</v>
      </c>
      <c r="I65" s="144">
        <f t="shared" si="13"/>
        <v>0</v>
      </c>
      <c r="J65" s="144">
        <f t="shared" si="13"/>
        <v>0</v>
      </c>
      <c r="K65" s="144">
        <f t="shared" si="13"/>
        <v>0</v>
      </c>
    </row>
    <row r="66" spans="1:11" ht="24.9" customHeight="1" x14ac:dyDescent="0.3">
      <c r="A66" s="131" t="s">
        <v>46</v>
      </c>
      <c r="B66" s="124"/>
      <c r="C66" s="132"/>
      <c r="D66" s="133"/>
      <c r="E66" s="145" t="e">
        <f>SUM(F66:G66)</f>
        <v>#DIV/0!</v>
      </c>
      <c r="F66" s="145" t="e">
        <f>F65/E65</f>
        <v>#DIV/0!</v>
      </c>
      <c r="G66" s="145" t="e">
        <f>G65/E65</f>
        <v>#DIV/0!</v>
      </c>
      <c r="H66" s="134"/>
      <c r="I66" s="135"/>
      <c r="J66" s="135"/>
      <c r="K66" s="135"/>
    </row>
    <row r="67" spans="1:11" x14ac:dyDescent="0.25">
      <c r="A67" s="187" t="s">
        <v>162</v>
      </c>
    </row>
  </sheetData>
  <sheetProtection algorithmName="SHA-512" hashValue="td0dOObAB8rXxxpXXks6/1PVbD5zWsltQsPhLyXh0P8Oi7IKr6Lx3SDQwDeecQba64osNywsS6RK3/uYxRP1hg==" saltValue="JGDKMpYgVv0hXy1FxcHp/Q==" spinCount="100000" sheet="1" objects="1" scenarios="1"/>
  <mergeCells count="6">
    <mergeCell ref="A1:K1"/>
    <mergeCell ref="A2:K2"/>
    <mergeCell ref="E11:G11"/>
    <mergeCell ref="F12:G12"/>
    <mergeCell ref="E10:K10"/>
    <mergeCell ref="D4:G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F10" sqref="F9:F10"/>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B4" s="8"/>
      <c r="C4" s="244">
        <f>'Budget Summary'!$B$3</f>
        <v>0</v>
      </c>
      <c r="D4" s="244"/>
      <c r="E4" s="244"/>
      <c r="F4" s="244"/>
      <c r="G4" s="244"/>
      <c r="H4" s="244"/>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93"/>
    </row>
    <row r="6" spans="1:14" ht="18.600000000000001" x14ac:dyDescent="0.45">
      <c r="A6" s="7" t="s">
        <v>5</v>
      </c>
      <c r="B6" s="8"/>
      <c r="C6" s="186" t="str">
        <f>'Budget Summary'!$B$5</f>
        <v>Dislocated Worker</v>
      </c>
      <c r="D6" s="191"/>
      <c r="E6" s="191"/>
      <c r="F6" s="191"/>
      <c r="G6" s="191"/>
      <c r="H6" s="8"/>
      <c r="I6" s="8"/>
      <c r="J6" s="8"/>
      <c r="K6" s="8" t="s">
        <v>7</v>
      </c>
      <c r="L6" s="243" t="str">
        <f>'Budget Summary'!$G$6</f>
        <v>7/1/2022-6/30/2023</v>
      </c>
      <c r="M6" s="243"/>
      <c r="N6" s="193"/>
    </row>
    <row r="7" spans="1:14" ht="18.600000000000001" x14ac:dyDescent="0.45">
      <c r="A7" s="7" t="s">
        <v>123</v>
      </c>
      <c r="B7" s="8"/>
      <c r="C7" s="186" t="str">
        <f>'Budget Summary'!$B$6</f>
        <v xml:space="preserve">WIOA </v>
      </c>
      <c r="D7" s="191"/>
      <c r="E7" s="191"/>
      <c r="F7" s="191"/>
      <c r="G7" s="191"/>
      <c r="H7" s="8"/>
      <c r="I7" s="8"/>
      <c r="J7" s="12"/>
      <c r="K7" s="8"/>
      <c r="L7" s="8"/>
      <c r="M7" s="8"/>
      <c r="N7" s="13"/>
    </row>
    <row r="8" spans="1:14" ht="18.600000000000001" x14ac:dyDescent="0.45">
      <c r="A8" s="112" t="s">
        <v>9</v>
      </c>
      <c r="B8" s="17"/>
      <c r="C8" s="194">
        <f>'Budget Summary'!B7</f>
        <v>0</v>
      </c>
      <c r="D8" s="195"/>
      <c r="E8" s="195"/>
      <c r="F8" s="195"/>
      <c r="G8" s="195"/>
      <c r="H8" s="17"/>
      <c r="I8" s="17"/>
      <c r="J8" s="114"/>
      <c r="K8" s="17"/>
      <c r="L8" s="17"/>
      <c r="M8" s="17"/>
      <c r="N8" s="196"/>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8" t="s">
        <v>35</v>
      </c>
      <c r="H11" s="229"/>
      <c r="I11" s="229"/>
      <c r="J11" s="229"/>
      <c r="K11" s="229"/>
      <c r="L11" s="229"/>
      <c r="M11" s="229"/>
      <c r="N11" s="230"/>
    </row>
    <row r="12" spans="1:14" ht="21" x14ac:dyDescent="0.5">
      <c r="A12" s="22"/>
      <c r="B12" s="23"/>
      <c r="C12" s="24"/>
      <c r="D12" s="22"/>
      <c r="E12" s="22"/>
      <c r="F12" s="22"/>
      <c r="G12" s="228" t="s">
        <v>34</v>
      </c>
      <c r="H12" s="229"/>
      <c r="I12" s="229"/>
      <c r="J12" s="230"/>
      <c r="K12" s="21"/>
      <c r="L12" s="21"/>
      <c r="M12" s="20"/>
      <c r="N12" s="20" t="s">
        <v>105</v>
      </c>
    </row>
    <row r="13" spans="1:14" ht="13.8" x14ac:dyDescent="0.25">
      <c r="A13" s="22"/>
      <c r="B13" s="23"/>
      <c r="C13" s="24"/>
      <c r="D13" s="24"/>
      <c r="E13" s="24"/>
      <c r="F13" s="24"/>
      <c r="G13" s="21"/>
      <c r="H13" s="242" t="s">
        <v>159</v>
      </c>
      <c r="I13" s="232"/>
      <c r="J13" s="21"/>
      <c r="K13" s="24"/>
      <c r="L13" s="24" t="s">
        <v>54</v>
      </c>
      <c r="M13" s="23"/>
      <c r="N13" s="23" t="s">
        <v>50</v>
      </c>
    </row>
    <row r="14" spans="1:14" ht="13.8" x14ac:dyDescent="0.25">
      <c r="A14" s="240" t="s">
        <v>106</v>
      </c>
      <c r="B14" s="241"/>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0" t="s">
        <v>90</v>
      </c>
      <c r="B15" s="241"/>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6"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3"/>
        <v>0</v>
      </c>
      <c r="H42" s="40"/>
      <c r="I42" s="40"/>
      <c r="J42" s="140">
        <f t="shared" si="1"/>
        <v>0</v>
      </c>
      <c r="K42" s="40"/>
      <c r="L42" s="40"/>
      <c r="M42" s="40"/>
      <c r="N42" s="140">
        <f t="shared" si="2"/>
        <v>0</v>
      </c>
    </row>
    <row r="43" spans="1:14" ht="21" customHeight="1" x14ac:dyDescent="0.25">
      <c r="A43" s="35"/>
      <c r="B43" s="36"/>
      <c r="C43" s="36"/>
      <c r="D43" s="37"/>
      <c r="E43" s="38"/>
      <c r="F43" s="39"/>
      <c r="G43" s="53">
        <f t="shared" si="3"/>
        <v>0</v>
      </c>
      <c r="H43" s="40"/>
      <c r="I43" s="40"/>
      <c r="J43" s="140">
        <f t="shared" si="1"/>
        <v>0</v>
      </c>
      <c r="K43" s="40"/>
      <c r="L43" s="40"/>
      <c r="M43" s="40"/>
      <c r="N43" s="140">
        <f t="shared" si="2"/>
        <v>0</v>
      </c>
    </row>
    <row r="44" spans="1:14" ht="21" customHeight="1" x14ac:dyDescent="0.25">
      <c r="A44" s="35"/>
      <c r="B44" s="36"/>
      <c r="C44" s="36"/>
      <c r="D44" s="37"/>
      <c r="E44" s="38"/>
      <c r="F44" s="39"/>
      <c r="G44" s="53">
        <f t="shared" si="3"/>
        <v>0</v>
      </c>
      <c r="H44" s="40"/>
      <c r="I44" s="40"/>
      <c r="J44" s="140">
        <f t="shared" si="1"/>
        <v>0</v>
      </c>
      <c r="K44" s="40"/>
      <c r="L44" s="40"/>
      <c r="M44" s="40"/>
      <c r="N44" s="140">
        <f t="shared" si="2"/>
        <v>0</v>
      </c>
    </row>
    <row r="45" spans="1:14" ht="21" customHeight="1" x14ac:dyDescent="0.25">
      <c r="A45" s="35"/>
      <c r="B45" s="36"/>
      <c r="C45" s="36"/>
      <c r="D45" s="37"/>
      <c r="E45" s="38"/>
      <c r="F45" s="39"/>
      <c r="G45" s="53">
        <f t="shared" si="3"/>
        <v>0</v>
      </c>
      <c r="H45" s="40"/>
      <c r="I45" s="40"/>
      <c r="J45" s="140">
        <f t="shared" si="1"/>
        <v>0</v>
      </c>
      <c r="K45" s="40"/>
      <c r="L45" s="40"/>
      <c r="M45" s="40"/>
      <c r="N45" s="140">
        <f t="shared" si="2"/>
        <v>0</v>
      </c>
    </row>
    <row r="46" spans="1:14" ht="21" customHeight="1" x14ac:dyDescent="0.25">
      <c r="A46" s="35"/>
      <c r="B46" s="36"/>
      <c r="C46" s="36"/>
      <c r="D46" s="37"/>
      <c r="E46" s="38"/>
      <c r="F46" s="39"/>
      <c r="G46" s="53">
        <f t="shared" si="3"/>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
        <v>162</v>
      </c>
    </row>
    <row r="62" spans="1:14" ht="21" customHeight="1" x14ac:dyDescent="0.25"/>
  </sheetData>
  <sheetProtection algorithmName="SHA-512" hashValue="9ibN7Ko1krZkRQUBUeu9XUKg0jLkAUUpREwHsCxRkfdiWpqICCYwFuzMmZOIACetz7yT0VlEVaiWWyHE81VzjA==" saltValue="9fRgDngzhzD/b9ilMbP8Jg=="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D41" sqref="D41"/>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4" t="s">
        <v>114</v>
      </c>
      <c r="B1" s="205"/>
      <c r="C1" s="205"/>
      <c r="D1" s="205"/>
      <c r="E1" s="205"/>
      <c r="F1" s="205"/>
      <c r="G1" s="205"/>
      <c r="H1" s="205"/>
      <c r="I1" s="205"/>
      <c r="J1" s="205"/>
      <c r="K1" s="205"/>
      <c r="L1" s="206"/>
    </row>
    <row r="2" spans="1:12" ht="18.600000000000001" x14ac:dyDescent="0.45">
      <c r="A2" s="207" t="s">
        <v>121</v>
      </c>
      <c r="B2" s="208"/>
      <c r="C2" s="208"/>
      <c r="D2" s="208"/>
      <c r="E2" s="208"/>
      <c r="F2" s="208"/>
      <c r="G2" s="208"/>
      <c r="H2" s="208"/>
      <c r="I2" s="208"/>
      <c r="J2" s="208"/>
      <c r="K2" s="208"/>
      <c r="L2" s="209"/>
    </row>
    <row r="3" spans="1:12" x14ac:dyDescent="0.25">
      <c r="A3" s="4"/>
      <c r="B3" s="5"/>
      <c r="C3" s="5"/>
      <c r="D3" s="5"/>
      <c r="E3" s="5"/>
      <c r="F3" s="5"/>
      <c r="G3" s="5"/>
      <c r="H3" s="5"/>
      <c r="I3" s="5"/>
      <c r="J3" s="5"/>
      <c r="K3" s="5"/>
      <c r="L3" s="6"/>
    </row>
    <row r="4" spans="1:12" ht="21" x14ac:dyDescent="0.5">
      <c r="A4" s="7" t="s">
        <v>4</v>
      </c>
      <c r="B4" s="8"/>
      <c r="C4" s="244">
        <f>'Budget Summary'!$B$3</f>
        <v>0</v>
      </c>
      <c r="D4" s="244"/>
      <c r="E4" s="244"/>
      <c r="F4" s="244"/>
      <c r="G4" s="244"/>
      <c r="H4" s="244"/>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Dislocated Worker</v>
      </c>
      <c r="D6" s="191"/>
      <c r="E6" s="191"/>
      <c r="F6" s="191"/>
      <c r="G6" s="191"/>
      <c r="H6" s="8"/>
      <c r="I6" s="8"/>
      <c r="J6" s="8" t="s">
        <v>7</v>
      </c>
      <c r="K6" s="188" t="str">
        <f>'Budget Summary'!$G$6</f>
        <v>7/1/2022-6/30/2023</v>
      </c>
      <c r="L6" s="9"/>
    </row>
    <row r="7" spans="1:12" ht="18.600000000000001" x14ac:dyDescent="0.45">
      <c r="A7" s="7" t="s">
        <v>123</v>
      </c>
      <c r="B7" s="8"/>
      <c r="C7" s="186" t="str">
        <f>'Budget Summary'!$B$6</f>
        <v xml:space="preserve">WIOA </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4" t="s">
        <v>61</v>
      </c>
      <c r="B11" s="216"/>
      <c r="C11" s="215"/>
      <c r="D11" s="55" t="s">
        <v>71</v>
      </c>
      <c r="E11" s="55" t="s">
        <v>72</v>
      </c>
      <c r="F11" s="55" t="s">
        <v>73</v>
      </c>
      <c r="G11" s="55" t="s">
        <v>74</v>
      </c>
      <c r="H11" s="55" t="s">
        <v>75</v>
      </c>
      <c r="I11" s="55" t="s">
        <v>76</v>
      </c>
      <c r="J11" s="55" t="s">
        <v>77</v>
      </c>
      <c r="K11" s="55" t="s">
        <v>78</v>
      </c>
      <c r="L11" s="55" t="s">
        <v>79</v>
      </c>
    </row>
    <row r="12" spans="1:12" ht="18" customHeight="1" x14ac:dyDescent="0.25">
      <c r="A12" s="56" t="s">
        <v>48</v>
      </c>
      <c r="B12" s="214" t="s">
        <v>49</v>
      </c>
      <c r="C12" s="21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14" t="s">
        <v>61</v>
      </c>
      <c r="B23" s="216"/>
      <c r="C23" s="215"/>
      <c r="D23" s="55" t="s">
        <v>82</v>
      </c>
      <c r="E23" s="55" t="s">
        <v>83</v>
      </c>
      <c r="F23" s="55" t="s">
        <v>84</v>
      </c>
      <c r="G23" s="55"/>
      <c r="H23" s="55"/>
      <c r="I23" s="55"/>
      <c r="J23" s="55"/>
      <c r="K23" s="55"/>
      <c r="L23" s="55" t="s">
        <v>50</v>
      </c>
    </row>
    <row r="24" spans="1:14" ht="18" customHeight="1" x14ac:dyDescent="0.25">
      <c r="A24" s="56" t="s">
        <v>48</v>
      </c>
      <c r="B24" s="214" t="s">
        <v>49</v>
      </c>
      <c r="C24" s="215"/>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7" t="s">
        <v>162</v>
      </c>
    </row>
    <row r="35" spans="1:12" x14ac:dyDescent="0.25">
      <c r="A35" s="52"/>
    </row>
  </sheetData>
  <sheetProtection algorithmName="SHA-512" hashValue="i5r96MIRf1smXka7TQsbCuhEpIrJ3MylPFvepfVpUfsk38+U4JrEzwlFXMC4ivOOHVSzSb9Lx5hmadoV4Ajtrg==" saltValue="d2g+oQeLSK1LUHbpJqRnLw=="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abSelected="1" view="pageLayout" zoomScaleNormal="100" workbookViewId="0">
      <selection sqref="A1:I1"/>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45" t="s">
        <v>163</v>
      </c>
      <c r="B1" s="246"/>
      <c r="C1" s="246"/>
      <c r="D1" s="246"/>
      <c r="E1" s="246"/>
      <c r="F1" s="246"/>
      <c r="G1" s="246"/>
      <c r="H1" s="246"/>
      <c r="I1" s="246"/>
    </row>
    <row r="3" spans="1:10" s="149" customFormat="1" ht="25.95" customHeight="1" thickBot="1" x14ac:dyDescent="0.35">
      <c r="A3" s="247" t="s">
        <v>128</v>
      </c>
      <c r="B3" s="248"/>
      <c r="C3" s="248"/>
      <c r="D3" s="248"/>
      <c r="E3" s="248"/>
      <c r="F3" s="248"/>
      <c r="G3" s="248"/>
      <c r="H3" s="248"/>
      <c r="I3" s="248"/>
      <c r="J3" s="148"/>
    </row>
    <row r="4" spans="1:10" ht="21" customHeight="1" x14ac:dyDescent="0.25">
      <c r="A4" s="249" t="s">
        <v>164</v>
      </c>
      <c r="B4" s="250"/>
      <c r="C4" s="251"/>
      <c r="D4" s="252"/>
      <c r="E4" s="253"/>
      <c r="F4" s="253"/>
      <c r="G4" s="254"/>
      <c r="H4" s="254"/>
      <c r="I4" s="255"/>
    </row>
    <row r="5" spans="1:10" ht="21" customHeight="1" thickBot="1" x14ac:dyDescent="0.3">
      <c r="A5" s="256" t="s">
        <v>129</v>
      </c>
      <c r="B5" s="257"/>
      <c r="C5" s="258"/>
      <c r="D5" s="259"/>
      <c r="E5" s="260"/>
      <c r="F5" s="260"/>
      <c r="G5" s="261"/>
      <c r="H5" s="261"/>
      <c r="I5" s="262"/>
    </row>
    <row r="6" spans="1:10" ht="18" customHeight="1" x14ac:dyDescent="0.25">
      <c r="A6" s="267"/>
      <c r="B6" s="268"/>
      <c r="C6" s="268"/>
      <c r="D6" s="269"/>
      <c r="E6" s="270"/>
      <c r="F6" s="270"/>
      <c r="G6" s="270"/>
      <c r="H6" s="270"/>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63" t="s">
        <v>139</v>
      </c>
      <c r="B8" s="263" t="s">
        <v>140</v>
      </c>
      <c r="C8" s="271" t="s">
        <v>165</v>
      </c>
      <c r="D8" s="272"/>
      <c r="E8" s="271" t="s">
        <v>166</v>
      </c>
      <c r="F8" s="272"/>
      <c r="G8" s="273" t="s">
        <v>141</v>
      </c>
      <c r="H8" s="275" t="s">
        <v>142</v>
      </c>
      <c r="I8" s="263" t="s">
        <v>167</v>
      </c>
      <c r="J8" s="157"/>
    </row>
    <row r="9" spans="1:10" s="162" customFormat="1" ht="44.25" customHeight="1" x14ac:dyDescent="0.25">
      <c r="A9" s="264"/>
      <c r="B9" s="264"/>
      <c r="C9" s="159" t="s">
        <v>143</v>
      </c>
      <c r="D9" s="160" t="s">
        <v>144</v>
      </c>
      <c r="E9" s="159" t="s">
        <v>145</v>
      </c>
      <c r="F9" s="160" t="s">
        <v>146</v>
      </c>
      <c r="G9" s="274"/>
      <c r="H9" s="274"/>
      <c r="I9" s="264"/>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65" t="s">
        <v>157</v>
      </c>
      <c r="B37" s="266"/>
      <c r="C37" s="172">
        <f>SUM(C10:C36)</f>
        <v>0</v>
      </c>
      <c r="D37" s="173"/>
      <c r="E37" s="172">
        <f>SUM(E10:E36)</f>
        <v>0</v>
      </c>
      <c r="F37" s="174"/>
      <c r="G37" s="175">
        <f t="shared" si="2"/>
        <v>0</v>
      </c>
      <c r="H37" s="166" t="e">
        <f t="shared" si="3"/>
        <v>#DIV/0!</v>
      </c>
      <c r="I37" s="164"/>
      <c r="J37" s="168"/>
    </row>
    <row r="38" spans="1:10" x14ac:dyDescent="0.25">
      <c r="A38" s="187" t="s">
        <v>162</v>
      </c>
      <c r="D38" s="179"/>
      <c r="H38" s="18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&amp;L&amp;"Arial,Bold"&amp;12Dislocated Worker&amp;R&amp;"Arial,Bold"PY 2022-23 Dislocated Worker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2021-06-09T16:16:25Z</cp:lastPrinted>
  <dcterms:created xsi:type="dcterms:W3CDTF">2005-01-07T16:52:00Z</dcterms:created>
  <dcterms:modified xsi:type="dcterms:W3CDTF">2022-06-16T21:07:12Z</dcterms:modified>
</cp:coreProperties>
</file>