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D4E99193-974A-4636-8D03-670CB68F0837}" xr6:coauthVersionLast="47" xr6:coauthVersionMax="47" xr10:uidLastSave="{00000000-0000-0000-0000-000000000000}"/>
  <bookViews>
    <workbookView xWindow="-108" yWindow="-108" windowWidth="23256" windowHeight="12576"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5" l="1"/>
  <c r="A34" i="4"/>
  <c r="A61" i="2"/>
  <c r="A68" i="1"/>
  <c r="J44" i="2"/>
  <c r="N44" i="2" s="1"/>
  <c r="J45" i="2"/>
  <c r="N45" i="2" s="1"/>
  <c r="G44" i="2"/>
  <c r="G45" i="2"/>
  <c r="E39" i="1" l="1"/>
  <c r="K39" i="1"/>
  <c r="J32" i="2" l="1"/>
  <c r="N32" i="2" s="1"/>
  <c r="J33" i="2"/>
  <c r="N33" i="2" s="1"/>
  <c r="J34" i="2"/>
  <c r="N34" i="2" s="1"/>
  <c r="J35" i="2"/>
  <c r="N35" i="2" s="1"/>
  <c r="J36" i="2"/>
  <c r="N36" i="2" s="1"/>
  <c r="J37" i="2"/>
  <c r="N37" i="2" s="1"/>
  <c r="J38" i="2"/>
  <c r="N38" i="2" s="1"/>
  <c r="J39" i="2"/>
  <c r="N39" i="2" s="1"/>
  <c r="G32" i="2"/>
  <c r="G33" i="2"/>
  <c r="G34" i="2"/>
  <c r="G35" i="2"/>
  <c r="G36" i="2"/>
  <c r="G37" i="2"/>
  <c r="G38" i="2"/>
  <c r="G39" i="2"/>
  <c r="E34" i="1"/>
  <c r="K34" i="1" s="1"/>
  <c r="E35" i="1"/>
  <c r="K35" i="1" s="1"/>
  <c r="E36" i="1"/>
  <c r="K36" i="1" s="1"/>
  <c r="E37" i="1"/>
  <c r="K37" i="1" s="1"/>
  <c r="E38" i="1"/>
  <c r="K38" i="1" s="1"/>
  <c r="E44" i="1"/>
  <c r="K44" i="1" s="1"/>
  <c r="E45" i="1"/>
  <c r="K45" i="1" s="1"/>
  <c r="E50" i="1"/>
  <c r="K50" i="1" s="1"/>
  <c r="E51" i="1"/>
  <c r="K51"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40" i="2"/>
  <c r="J41" i="2"/>
  <c r="J42" i="2"/>
  <c r="J43" i="2"/>
  <c r="J46" i="2"/>
  <c r="J47" i="2"/>
  <c r="J48" i="2"/>
  <c r="J49" i="2"/>
  <c r="J19" i="2"/>
  <c r="G20" i="2"/>
  <c r="G21" i="2"/>
  <c r="G22" i="2"/>
  <c r="G40" i="2"/>
  <c r="G41" i="2"/>
  <c r="G42" i="2"/>
  <c r="G43" i="2"/>
  <c r="G46" i="2"/>
  <c r="G47" i="2"/>
  <c r="G48" i="2"/>
  <c r="G49" i="2"/>
  <c r="G19" i="2"/>
  <c r="E37" i="5" l="1"/>
  <c r="G37" i="5" s="1"/>
  <c r="H37" i="5" s="1"/>
  <c r="C37" i="5"/>
  <c r="D36" i="5" s="1"/>
  <c r="G36" i="5"/>
  <c r="H36" i="5" s="1"/>
  <c r="G35" i="5"/>
  <c r="H35" i="5" s="1"/>
  <c r="D35" i="5"/>
  <c r="G34" i="5"/>
  <c r="H34" i="5" s="1"/>
  <c r="G33" i="5"/>
  <c r="H33" i="5" s="1"/>
  <c r="G32" i="5"/>
  <c r="H32" i="5" s="1"/>
  <c r="G31" i="5"/>
  <c r="H31" i="5" s="1"/>
  <c r="D31" i="5"/>
  <c r="G30" i="5"/>
  <c r="H30" i="5" s="1"/>
  <c r="G29" i="5"/>
  <c r="H29" i="5" s="1"/>
  <c r="D29" i="5"/>
  <c r="G28" i="5"/>
  <c r="H28" i="5" s="1"/>
  <c r="G27" i="5"/>
  <c r="H27" i="5" s="1"/>
  <c r="D27" i="5"/>
  <c r="G26" i="5"/>
  <c r="H26" i="5" s="1"/>
  <c r="G25" i="5"/>
  <c r="H25" i="5" s="1"/>
  <c r="F25" i="5"/>
  <c r="D25" i="5"/>
  <c r="G24" i="5"/>
  <c r="H24" i="5" s="1"/>
  <c r="G23" i="5"/>
  <c r="H23" i="5" s="1"/>
  <c r="D23" i="5"/>
  <c r="G22" i="5"/>
  <c r="H22" i="5" s="1"/>
  <c r="G21" i="5"/>
  <c r="H21" i="5" s="1"/>
  <c r="D21" i="5"/>
  <c r="G20" i="5"/>
  <c r="H20" i="5" s="1"/>
  <c r="G19" i="5"/>
  <c r="H19" i="5" s="1"/>
  <c r="F19" i="5"/>
  <c r="D19" i="5"/>
  <c r="G18" i="5"/>
  <c r="H18" i="5" s="1"/>
  <c r="D18" i="5"/>
  <c r="G17" i="5"/>
  <c r="H17" i="5" s="1"/>
  <c r="D17" i="5"/>
  <c r="G16" i="5"/>
  <c r="H16" i="5" s="1"/>
  <c r="D16" i="5"/>
  <c r="G15" i="5"/>
  <c r="H15" i="5" s="1"/>
  <c r="D15" i="5"/>
  <c r="G14" i="5"/>
  <c r="H14" i="5" s="1"/>
  <c r="D14" i="5"/>
  <c r="G13" i="5"/>
  <c r="H13" i="5" s="1"/>
  <c r="D13" i="5"/>
  <c r="G12" i="5"/>
  <c r="H12" i="5" s="1"/>
  <c r="D12" i="5"/>
  <c r="G11" i="5"/>
  <c r="H11" i="5" s="1"/>
  <c r="D11" i="5"/>
  <c r="G10" i="5"/>
  <c r="H10" i="5" s="1"/>
  <c r="D10" i="5"/>
  <c r="F17" i="5" l="1"/>
  <c r="F15" i="5"/>
  <c r="F23" i="5"/>
  <c r="F29" i="5"/>
  <c r="F35" i="5"/>
  <c r="F13" i="5"/>
  <c r="D33" i="5"/>
  <c r="F31" i="5"/>
  <c r="F21" i="5"/>
  <c r="F27" i="5"/>
  <c r="F33" i="5"/>
  <c r="F11" i="5"/>
  <c r="D20" i="5"/>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F32" i="4" l="1"/>
  <c r="E31" i="3" s="1"/>
  <c r="E32" i="4"/>
  <c r="D31" i="3" s="1"/>
  <c r="D32" i="4"/>
  <c r="C31" i="3" s="1"/>
  <c r="L20" i="4"/>
  <c r="K27" i="3" s="1"/>
  <c r="K20" i="4"/>
  <c r="J27" i="3" s="1"/>
  <c r="J20" i="4"/>
  <c r="I20" i="4"/>
  <c r="H20" i="4"/>
  <c r="G20" i="4"/>
  <c r="F20" i="4"/>
  <c r="E27" i="3" s="1"/>
  <c r="E20" i="4"/>
  <c r="D20" i="4"/>
  <c r="C27" i="3" s="1"/>
  <c r="G52" i="2"/>
  <c r="C8" i="4"/>
  <c r="C8" i="2"/>
  <c r="D8" i="1"/>
  <c r="G50" i="2"/>
  <c r="N19" i="2"/>
  <c r="N20" i="2"/>
  <c r="N21" i="2"/>
  <c r="N22" i="2"/>
  <c r="N23" i="2"/>
  <c r="N40" i="2"/>
  <c r="N41" i="2"/>
  <c r="N42" i="2"/>
  <c r="N43"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0" i="1"/>
  <c r="E16" i="3" s="1"/>
  <c r="G40" i="1"/>
  <c r="F16" i="3" s="1"/>
  <c r="H40" i="1"/>
  <c r="G16" i="3" s="1"/>
  <c r="I40" i="1"/>
  <c r="H16" i="3" s="1"/>
  <c r="J40" i="1"/>
  <c r="I16" i="3" s="1"/>
  <c r="E42" i="1"/>
  <c r="K42" i="1" s="1"/>
  <c r="E43" i="1"/>
  <c r="K43" i="1" s="1"/>
  <c r="E46" i="1"/>
  <c r="K46" i="1" s="1"/>
  <c r="F47" i="1"/>
  <c r="E17" i="3" s="1"/>
  <c r="G47" i="1"/>
  <c r="F17" i="3" s="1"/>
  <c r="H47" i="1"/>
  <c r="G17" i="3" s="1"/>
  <c r="I47" i="1"/>
  <c r="H17" i="3" s="1"/>
  <c r="J47" i="1"/>
  <c r="E49" i="1"/>
  <c r="K49" i="1" s="1"/>
  <c r="F52" i="1"/>
  <c r="E18" i="3" s="1"/>
  <c r="G52" i="1"/>
  <c r="F18" i="3" s="1"/>
  <c r="H52" i="1"/>
  <c r="G18" i="3" s="1"/>
  <c r="I52" i="1"/>
  <c r="H18" i="3" s="1"/>
  <c r="J52" i="1"/>
  <c r="E54" i="1"/>
  <c r="K54" i="1"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c r="G56" i="2"/>
  <c r="N56" i="2" s="1"/>
  <c r="G57" i="2"/>
  <c r="N57" i="2" s="1"/>
  <c r="G58" i="2"/>
  <c r="H59" i="2"/>
  <c r="F19" i="1" s="1"/>
  <c r="I59" i="2"/>
  <c r="G19" i="1" s="1"/>
  <c r="K59" i="2"/>
  <c r="L59" i="2"/>
  <c r="M59" i="2"/>
  <c r="J19" i="1" s="1"/>
  <c r="D21" i="4"/>
  <c r="D27" i="3"/>
  <c r="L25" i="4"/>
  <c r="L26" i="4"/>
  <c r="L27" i="4"/>
  <c r="L28" i="4"/>
  <c r="L29" i="4"/>
  <c r="L30" i="4"/>
  <c r="L31" i="4"/>
  <c r="I17" i="3"/>
  <c r="I18" i="3"/>
  <c r="F27" i="3"/>
  <c r="G27" i="3"/>
  <c r="H27" i="3"/>
  <c r="I27" i="3"/>
  <c r="N58" i="2"/>
  <c r="L32" i="4" l="1"/>
  <c r="E21" i="4"/>
  <c r="F21" i="4" s="1"/>
  <c r="G21" i="4" s="1"/>
  <c r="H21" i="4" s="1"/>
  <c r="I21" i="4" s="1"/>
  <c r="J21" i="4" s="1"/>
  <c r="K21" i="4" s="1"/>
  <c r="L21" i="4" s="1"/>
  <c r="K60" i="2"/>
  <c r="K65" i="1"/>
  <c r="J21" i="3" s="1"/>
  <c r="E65" i="1"/>
  <c r="D21" i="3" s="1"/>
  <c r="K61" i="1"/>
  <c r="J20" i="3" s="1"/>
  <c r="L60" i="2"/>
  <c r="H22" i="3"/>
  <c r="J20" i="1"/>
  <c r="J66" i="1" s="1"/>
  <c r="E19" i="1"/>
  <c r="K19" i="1" s="1"/>
  <c r="C28" i="3"/>
  <c r="D28" i="3" s="1"/>
  <c r="E28" i="3" s="1"/>
  <c r="F28" i="3" s="1"/>
  <c r="G28" i="3" s="1"/>
  <c r="H28" i="3" s="1"/>
  <c r="I28" i="3" s="1"/>
  <c r="J28" i="3" s="1"/>
  <c r="K28" i="3" s="1"/>
  <c r="C32" i="3" s="1"/>
  <c r="D32" i="3" s="1"/>
  <c r="E32" i="3" s="1"/>
  <c r="K31" i="3"/>
  <c r="H66" i="1"/>
  <c r="E52" i="1"/>
  <c r="D18" i="3" s="1"/>
  <c r="I66" i="1"/>
  <c r="F20" i="1"/>
  <c r="E15" i="3" s="1"/>
  <c r="E22" i="3" s="1"/>
  <c r="G22" i="3"/>
  <c r="E47" i="1"/>
  <c r="D17" i="3" s="1"/>
  <c r="K47" i="1"/>
  <c r="J17" i="3" s="1"/>
  <c r="H60" i="2"/>
  <c r="E18" i="1"/>
  <c r="K18" i="1" s="1"/>
  <c r="G20" i="1"/>
  <c r="F15" i="3" s="1"/>
  <c r="F22" i="3" s="1"/>
  <c r="I60" i="2"/>
  <c r="J50" i="2"/>
  <c r="M60" i="2"/>
  <c r="E61" i="1"/>
  <c r="D20" i="3" s="1"/>
  <c r="K57" i="1"/>
  <c r="J19" i="3" s="1"/>
  <c r="E57" i="1"/>
  <c r="D19" i="3" s="1"/>
  <c r="K52" i="1"/>
  <c r="J18" i="3" s="1"/>
  <c r="E40" i="1"/>
  <c r="D16" i="3" s="1"/>
  <c r="K22" i="1"/>
  <c r="K40" i="1" s="1"/>
  <c r="J16" i="3" s="1"/>
  <c r="D33" i="4"/>
  <c r="E33" i="4" s="1"/>
  <c r="F33" i="4" s="1"/>
  <c r="N50" i="2"/>
  <c r="F58" i="2"/>
  <c r="F54" i="2"/>
  <c r="F57" i="2"/>
  <c r="F53" i="2"/>
  <c r="F55" i="2"/>
  <c r="F56" i="2"/>
  <c r="G59" i="2"/>
  <c r="G60" i="2" s="1"/>
  <c r="F52" i="2"/>
  <c r="N52" i="2"/>
  <c r="N59" i="2" s="1"/>
  <c r="I15" i="3" l="1"/>
  <c r="I22" i="3" s="1"/>
  <c r="K20" i="1"/>
  <c r="J15" i="3" s="1"/>
  <c r="J22" i="3" s="1"/>
  <c r="F66" i="1"/>
  <c r="F59" i="2"/>
  <c r="E20" i="1"/>
  <c r="D15" i="3" s="1"/>
  <c r="D22" i="3" s="1"/>
  <c r="G66" i="1"/>
  <c r="N60" i="2"/>
  <c r="K66" i="1" l="1"/>
  <c r="E66" i="1"/>
  <c r="F67" i="1" s="1"/>
  <c r="G67" i="1" l="1"/>
  <c r="E67" i="1"/>
</calcChain>
</file>

<file path=xl/sharedStrings.xml><?xml version="1.0" encoding="utf-8"?>
<sst xmlns="http://schemas.openxmlformats.org/spreadsheetml/2006/main" count="299" uniqueCount="174">
  <si>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</si>
  <si>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</si>
  <si>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</si>
  <si>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</si>
  <si>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</si>
  <si>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</si>
  <si>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</si>
  <si>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</si>
  <si>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</si>
  <si>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</si>
  <si>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</si>
  <si>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</si>
  <si>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</si>
  <si>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</si>
  <si>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</si>
  <si>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</si>
  <si>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</si>
  <si>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</si>
  <si>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</si>
  <si>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</si>
  <si>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</si>
  <si>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</si>
  <si>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</si>
  <si>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</si>
  <si>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</si>
  <si>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</si>
  <si>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</si>
  <si>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</si>
  <si>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</si>
  <si>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</si>
  <si>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</si>
  <si>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</si>
  <si>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</si>
  <si>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</si>
  <si>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</si>
  <si>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</si>
  <si>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</si>
  <si>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</si>
  <si>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</si>
  <si>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</si>
  <si>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</si>
  <si>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</si>
  <si>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</si>
  <si>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</si>
  <si>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</si>
  <si>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</si>
  <si>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</si>
  <si>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</si>
  <si>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</si>
  <si>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</si>
  <si>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</si>
  <si>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</si>
  <si>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</si>
  <si>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</si>
  <si>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</si>
  <si>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</si>
  <si>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</si>
  <si>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</si>
  <si>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</si>
  <si>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</si>
  <si>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</si>
  <si>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</si>
  <si>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</si>
  <si>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</si>
  <si>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</si>
  <si>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</si>
  <si>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</si>
  <si>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</si>
  <si>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</si>
  <si>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</si>
  <si>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</si>
  <si>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</si>
  <si>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</si>
  <si>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</si>
  <si>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</si>
  <si>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</si>
  <si>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</si>
  <si>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</si>
  <si>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</si>
  <si>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</si>
  <si>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</si>
  <si>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</si>
  <si>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</si>
  <si>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</si>
  <si>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</si>
  <si>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</si>
  <si>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</si>
  <si>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</si>
  <si>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</si>
  <si>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</si>
  <si>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</si>
  <si>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</si>
  <si>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</si>
  <si>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</si>
  <si>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</si>
  <si>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</si>
  <si>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</si>
  <si>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</si>
  <si>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</si>
  <si>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</si>
  <si>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</si>
  <si>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</si>
  <si>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</si>
  <si>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</si>
  <si>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</si>
  <si>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</si>
  <si>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</si>
  <si>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</si>
  <si>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</si>
  <si>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</si>
  <si>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</si>
  <si>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</si>
  <si>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</si>
  <si>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</si>
  <si>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</si>
  <si>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</si>
  <si>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</si>
  <si>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</si>
  <si>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</si>
  <si>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</si>
  <si>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</si>
  <si>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</si>
  <si>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</si>
  <si>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</si>
  <si>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</si>
  <si>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</si>
  <si>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</si>
  <si>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</si>
  <si>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</si>
  <si>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</si>
  <si>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</si>
  <si>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</si>
  <si>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</si>
  <si>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</si>
  <si>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</si>
  <si>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</si>
  <si>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</si>
  <si>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</si>
  <si>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</si>
  <si>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</si>
  <si>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</si>
  <si>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</si>
  <si>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</si>
  <si>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</si>
  <si>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</si>
  <si>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</si>
  <si>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</si>
  <si>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</si>
  <si>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</si>
  <si>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</si>
  <si>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</si>
  <si>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</si>
  <si>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</si>
  <si>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</si>
  <si>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</si>
  <si>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</si>
  <si>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</si>
  <si>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</si>
  <si>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NARRATIVE EXPLANATION OF PROPOSED 20-21 FUNDING LEVEL</t>
  </si>
  <si>
    <t>BUDGET - STANDARD, Budget Summary  (Rev. Dec. 2020), City of Los Angeles, Economic and Workforce Development Department</t>
  </si>
  <si>
    <r>
      <t xml:space="preserve">Instructions:  </t>
    </r>
    <r>
      <rPr>
        <sz val="10"/>
        <rFont val="Arial"/>
        <family val="2"/>
      </rPr>
      <t>Please provide information requested for each line item reflected within your proposed PY 20-21 City CDBG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CDBG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CDBG grant program;  4) Reference any support documentation provided in support of a given line item;  5) State amount of unfunded portion of any scheduled line item.</t>
    </r>
  </si>
  <si>
    <t>LA RISE Contractor:</t>
  </si>
  <si>
    <t>Community Development Block Grant (CDBG)</t>
  </si>
  <si>
    <t>LA RISE - Covid-19</t>
  </si>
  <si>
    <t>Breakdown  (CDBG)</t>
  </si>
  <si>
    <t>(CDBG)</t>
  </si>
  <si>
    <t xml:space="preserve">Final 20-21 Program Budget </t>
  </si>
  <si>
    <t>Proposed 20-21 Budget Modification</t>
  </si>
  <si>
    <t>2/1/2021-6/30/2022</t>
  </si>
  <si>
    <t>Month 13</t>
  </si>
  <si>
    <t>Month 14</t>
  </si>
  <si>
    <t>Month 15</t>
  </si>
  <si>
    <t>Month 16</t>
  </si>
  <si>
    <t>Month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</si>
</sst>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0" tint="-0.14999847407452621"/>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5">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42" fontId="29" fillId="9" borderId="15" xfId="3" applyNumberFormat="1" applyFont="1" applyFill="1" applyBorder="1" applyAlignment="1" applyProtection="1">
      <alignment horizontal="right" vertical="center"/>
    </xf>
    <xf numFmtId="42" fontId="29" fillId="0" borderId="15" xfId="3" applyNumberFormat="1" applyFont="1" applyFill="1" applyBorder="1" applyAlignment="1" applyProtection="1">
      <alignment horizontal="right" vertical="center"/>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left"/>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49" fontId="4" fillId="6" borderId="0" xfId="0" applyNumberFormat="1" applyFont="1" applyFill="1" applyBorder="1" applyAlignment="1" applyProtection="1">
      <alignment horizontal="left"/>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wrapText="1"/>
    </xf>
    <xf numFmtId="44" fontId="30" fillId="2" borderId="4" xfId="3" applyFont="1" applyFill="1" applyBorder="1" applyAlignment="1" applyProtection="1">
      <alignment horizontal="center" vertical="center" wrapText="1"/>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B5" sqref="B5:C5"/>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4" t="s">
        <v>47</v>
      </c>
      <c r="B1" s="195"/>
      <c r="C1" s="195"/>
      <c r="D1" s="195"/>
      <c r="E1" s="195"/>
      <c r="F1" s="195"/>
      <c r="G1" s="195"/>
      <c r="H1" s="195"/>
      <c r="I1" s="195"/>
      <c r="J1" s="195"/>
      <c r="K1" s="196"/>
    </row>
    <row r="2" spans="1:11" ht="24.9" customHeight="1" x14ac:dyDescent="0.45">
      <c r="A2" s="197" t="s">
        <v>121</v>
      </c>
      <c r="B2" s="198"/>
      <c r="C2" s="198"/>
      <c r="D2" s="198"/>
      <c r="E2" s="198"/>
      <c r="F2" s="198"/>
      <c r="G2" s="198"/>
      <c r="H2" s="198"/>
      <c r="I2" s="198"/>
      <c r="J2" s="198"/>
      <c r="K2" s="199"/>
    </row>
    <row r="3" spans="1:11" ht="30" customHeight="1" x14ac:dyDescent="0.45">
      <c r="A3" s="71" t="s">
        <v>4</v>
      </c>
      <c r="B3" s="214"/>
      <c r="C3" s="214"/>
      <c r="D3" s="214"/>
      <c r="E3" s="214"/>
      <c r="F3" s="214"/>
      <c r="G3" s="72"/>
      <c r="H3" s="73"/>
      <c r="I3" s="73"/>
      <c r="J3" s="74"/>
      <c r="K3" s="75"/>
    </row>
    <row r="4" spans="1:11" ht="21" customHeight="1" x14ac:dyDescent="0.45">
      <c r="A4" s="76" t="s">
        <v>6</v>
      </c>
      <c r="B4" s="216"/>
      <c r="C4" s="216"/>
      <c r="D4" s="77"/>
      <c r="E4" s="78"/>
      <c r="F4" s="78"/>
      <c r="G4" s="79"/>
      <c r="H4" s="8"/>
      <c r="I4" s="79" t="s">
        <v>86</v>
      </c>
      <c r="J4" s="80"/>
      <c r="K4" s="81"/>
    </row>
    <row r="5" spans="1:11" ht="21" customHeight="1" x14ac:dyDescent="0.45">
      <c r="A5" s="76" t="s">
        <v>5</v>
      </c>
      <c r="B5" s="215" t="s">
        <v>163</v>
      </c>
      <c r="C5" s="215"/>
      <c r="D5" s="77"/>
      <c r="E5" s="8"/>
      <c r="F5" s="79" t="s">
        <v>8</v>
      </c>
      <c r="G5" s="11"/>
      <c r="H5" s="8"/>
      <c r="I5" s="79" t="s">
        <v>87</v>
      </c>
      <c r="J5" s="80"/>
      <c r="K5" s="81"/>
    </row>
    <row r="6" spans="1:11" ht="21" customHeight="1" x14ac:dyDescent="0.45">
      <c r="A6" s="76" t="s">
        <v>115</v>
      </c>
      <c r="B6" s="217" t="s">
        <v>162</v>
      </c>
      <c r="C6" s="217"/>
      <c r="D6" s="217"/>
      <c r="E6" s="8"/>
      <c r="F6" s="79" t="s">
        <v>7</v>
      </c>
      <c r="G6" s="188" t="s">
        <v>168</v>
      </c>
      <c r="H6" s="8"/>
      <c r="I6" s="79" t="s">
        <v>88</v>
      </c>
      <c r="J6" s="80"/>
      <c r="K6" s="81"/>
    </row>
    <row r="7" spans="1:11" ht="21" customHeight="1" x14ac:dyDescent="0.45">
      <c r="A7" s="76" t="s">
        <v>9</v>
      </c>
      <c r="B7" s="14">
        <v>0</v>
      </c>
      <c r="C7" s="82"/>
      <c r="D7" s="79"/>
      <c r="E7" s="79"/>
      <c r="F7" s="79"/>
      <c r="G7" s="79"/>
      <c r="H7" s="8"/>
      <c r="I7" s="79" t="s">
        <v>89</v>
      </c>
      <c r="J7" s="83"/>
      <c r="K7" s="81"/>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207" t="s">
        <v>62</v>
      </c>
      <c r="B10" s="208"/>
      <c r="C10" s="208"/>
      <c r="D10" s="208"/>
      <c r="E10" s="208"/>
      <c r="F10" s="208"/>
      <c r="G10" s="208"/>
      <c r="H10" s="208"/>
      <c r="I10" s="208"/>
      <c r="J10" s="209"/>
      <c r="K10" s="210"/>
    </row>
    <row r="11" spans="1:11" ht="21" customHeight="1" x14ac:dyDescent="0.25">
      <c r="A11" s="90"/>
      <c r="B11" s="91"/>
      <c r="C11" s="92"/>
      <c r="D11" s="204" t="s">
        <v>60</v>
      </c>
      <c r="E11" s="206"/>
      <c r="F11" s="205"/>
      <c r="G11" s="55"/>
      <c r="H11" s="55"/>
      <c r="I11" s="90"/>
      <c r="J11" s="211"/>
      <c r="K11" s="212"/>
    </row>
    <row r="12" spans="1:11" ht="21" customHeight="1" x14ac:dyDescent="0.25">
      <c r="A12" s="202" t="s">
        <v>61</v>
      </c>
      <c r="B12" s="213"/>
      <c r="C12" s="203"/>
      <c r="D12" s="55"/>
      <c r="E12" s="202" t="s">
        <v>59</v>
      </c>
      <c r="F12" s="203"/>
      <c r="G12" s="93"/>
      <c r="H12" s="93" t="s">
        <v>54</v>
      </c>
      <c r="I12" s="94" t="s">
        <v>117</v>
      </c>
      <c r="J12" s="202" t="s">
        <v>50</v>
      </c>
      <c r="K12" s="203" t="s">
        <v>50</v>
      </c>
    </row>
    <row r="13" spans="1:11" ht="21" customHeight="1" x14ac:dyDescent="0.25">
      <c r="A13" s="95"/>
      <c r="B13" s="96"/>
      <c r="C13" s="97"/>
      <c r="D13" s="93" t="s">
        <v>50</v>
      </c>
      <c r="E13" s="200" t="s">
        <v>165</v>
      </c>
      <c r="F13" s="201"/>
      <c r="G13" s="93" t="s">
        <v>52</v>
      </c>
      <c r="H13" s="93" t="s">
        <v>55</v>
      </c>
      <c r="I13" s="94"/>
      <c r="J13" s="202" t="s">
        <v>57</v>
      </c>
      <c r="K13" s="203" t="s">
        <v>57</v>
      </c>
    </row>
    <row r="14" spans="1:11" ht="21" customHeight="1" x14ac:dyDescent="0.25">
      <c r="A14" s="56" t="s">
        <v>48</v>
      </c>
      <c r="B14" s="204" t="s">
        <v>49</v>
      </c>
      <c r="C14" s="205"/>
      <c r="D14" s="97" t="s">
        <v>103</v>
      </c>
      <c r="E14" s="56" t="s">
        <v>51</v>
      </c>
      <c r="F14" s="56" t="s">
        <v>52</v>
      </c>
      <c r="G14" s="57" t="s">
        <v>53</v>
      </c>
      <c r="H14" s="57" t="s">
        <v>56</v>
      </c>
      <c r="I14" s="95" t="s">
        <v>118</v>
      </c>
      <c r="J14" s="200" t="s">
        <v>58</v>
      </c>
      <c r="K14" s="201" t="s">
        <v>58</v>
      </c>
    </row>
    <row r="15" spans="1:11" ht="24.9" customHeight="1" x14ac:dyDescent="0.25">
      <c r="A15" s="98">
        <v>1000</v>
      </c>
      <c r="B15" s="59" t="s">
        <v>63</v>
      </c>
      <c r="C15" s="60"/>
      <c r="D15" s="61">
        <f>'Budget Detail'!E20</f>
        <v>0</v>
      </c>
      <c r="E15" s="61">
        <f>'Budget Detail'!F20</f>
        <v>0</v>
      </c>
      <c r="F15" s="61">
        <f>'Budget Detail'!G20</f>
        <v>0</v>
      </c>
      <c r="G15" s="61">
        <f>'Budget Detail'!H20</f>
        <v>0</v>
      </c>
      <c r="H15" s="61">
        <f>'Budget Detail'!I20</f>
        <v>0</v>
      </c>
      <c r="I15" s="61">
        <f>'Budget Detail'!J20</f>
        <v>0</v>
      </c>
      <c r="J15" s="219">
        <f>'Budget Detail'!K20</f>
        <v>0</v>
      </c>
      <c r="K15" s="220"/>
    </row>
    <row r="16" spans="1:11" ht="24.9" customHeight="1" x14ac:dyDescent="0.25">
      <c r="A16" s="98">
        <v>2000</v>
      </c>
      <c r="B16" s="59" t="s">
        <v>64</v>
      </c>
      <c r="C16" s="60"/>
      <c r="D16" s="61">
        <f>'Budget Detail'!E40</f>
        <v>0</v>
      </c>
      <c r="E16" s="61">
        <f>'Budget Detail'!F40</f>
        <v>0</v>
      </c>
      <c r="F16" s="61">
        <f>'Budget Detail'!G40</f>
        <v>0</v>
      </c>
      <c r="G16" s="61">
        <f>'Budget Detail'!H40</f>
        <v>0</v>
      </c>
      <c r="H16" s="61">
        <f>'Budget Detail'!I40</f>
        <v>0</v>
      </c>
      <c r="I16" s="61">
        <f>'Budget Detail'!J40</f>
        <v>0</v>
      </c>
      <c r="J16" s="219">
        <f>'Budget Detail'!K40</f>
        <v>0</v>
      </c>
      <c r="K16" s="220"/>
    </row>
    <row r="17" spans="1:11" ht="24.9" customHeight="1" x14ac:dyDescent="0.25">
      <c r="A17" s="98">
        <v>2100</v>
      </c>
      <c r="B17" s="59" t="s">
        <v>65</v>
      </c>
      <c r="C17" s="60"/>
      <c r="D17" s="61">
        <f>'Budget Detail'!E47</f>
        <v>0</v>
      </c>
      <c r="E17" s="61">
        <f>'Budget Detail'!F47</f>
        <v>0</v>
      </c>
      <c r="F17" s="61">
        <f>'Budget Detail'!G47</f>
        <v>0</v>
      </c>
      <c r="G17" s="61">
        <f>'Budget Detail'!H47</f>
        <v>0</v>
      </c>
      <c r="H17" s="61">
        <f>'Budget Detail'!I47</f>
        <v>0</v>
      </c>
      <c r="I17" s="61">
        <f>'Budget Detail'!J47</f>
        <v>0</v>
      </c>
      <c r="J17" s="219">
        <f>'Budget Detail'!K47</f>
        <v>0</v>
      </c>
      <c r="K17" s="220"/>
    </row>
    <row r="18" spans="1:11" ht="24.9" customHeight="1" x14ac:dyDescent="0.25">
      <c r="A18" s="98">
        <v>2200</v>
      </c>
      <c r="B18" s="59" t="s">
        <v>66</v>
      </c>
      <c r="C18" s="60"/>
      <c r="D18" s="61">
        <f>'Budget Detail'!E52</f>
        <v>0</v>
      </c>
      <c r="E18" s="61">
        <f>'Budget Detail'!F52</f>
        <v>0</v>
      </c>
      <c r="F18" s="61">
        <f>'Budget Detail'!G52</f>
        <v>0</v>
      </c>
      <c r="G18" s="61">
        <f>'Budget Detail'!H52</f>
        <v>0</v>
      </c>
      <c r="H18" s="61">
        <f>'Budget Detail'!I52</f>
        <v>0</v>
      </c>
      <c r="I18" s="61">
        <f>'Budget Detail'!J52</f>
        <v>0</v>
      </c>
      <c r="J18" s="219">
        <f>'Budget Detail'!K52</f>
        <v>0</v>
      </c>
      <c r="K18" s="220"/>
    </row>
    <row r="19" spans="1:11" ht="24.9" customHeight="1" x14ac:dyDescent="0.25">
      <c r="A19" s="98">
        <v>3000</v>
      </c>
      <c r="B19" s="59" t="s">
        <v>67</v>
      </c>
      <c r="C19" s="60"/>
      <c r="D19" s="61">
        <f>'Budget Detail'!E57</f>
        <v>0</v>
      </c>
      <c r="E19" s="61">
        <f>'Budget Detail'!F57</f>
        <v>0</v>
      </c>
      <c r="F19" s="61">
        <f>'Budget Detail'!G57</f>
        <v>0</v>
      </c>
      <c r="G19" s="61">
        <f>'Budget Detail'!H57</f>
        <v>0</v>
      </c>
      <c r="H19" s="61">
        <f>'Budget Detail'!I57</f>
        <v>0</v>
      </c>
      <c r="I19" s="61">
        <f>'Budget Detail'!J57</f>
        <v>0</v>
      </c>
      <c r="J19" s="219">
        <f>'Budget Detail'!K57</f>
        <v>0</v>
      </c>
      <c r="K19" s="220"/>
    </row>
    <row r="20" spans="1:11" ht="24.9" customHeight="1" x14ac:dyDescent="0.25">
      <c r="A20" s="98">
        <v>4000</v>
      </c>
      <c r="B20" s="59" t="s">
        <v>68</v>
      </c>
      <c r="C20" s="60"/>
      <c r="D20" s="61">
        <f>'Budget Detail'!E61</f>
        <v>0</v>
      </c>
      <c r="E20" s="61">
        <f>'Budget Detail'!F61</f>
        <v>0</v>
      </c>
      <c r="F20" s="61">
        <f>'Budget Detail'!G61</f>
        <v>0</v>
      </c>
      <c r="G20" s="61">
        <f>'Budget Detail'!H61</f>
        <v>0</v>
      </c>
      <c r="H20" s="61">
        <f>'Budget Detail'!I61</f>
        <v>0</v>
      </c>
      <c r="I20" s="61">
        <f>'Budget Detail'!J61</f>
        <v>0</v>
      </c>
      <c r="J20" s="219">
        <f>'Budget Detail'!K61</f>
        <v>0</v>
      </c>
      <c r="K20" s="220"/>
    </row>
    <row r="21" spans="1:11" ht="24.9" customHeight="1" x14ac:dyDescent="0.25">
      <c r="A21" s="98">
        <v>5000</v>
      </c>
      <c r="B21" s="59" t="s">
        <v>69</v>
      </c>
      <c r="C21" s="60"/>
      <c r="D21" s="61">
        <f>'Budget Detail'!E65</f>
        <v>0</v>
      </c>
      <c r="E21" s="61">
        <f>'Budget Detail'!F65</f>
        <v>0</v>
      </c>
      <c r="F21" s="61">
        <f>'Budget Detail'!G65</f>
        <v>0</v>
      </c>
      <c r="G21" s="61">
        <f>'Budget Detail'!H65</f>
        <v>0</v>
      </c>
      <c r="H21" s="61">
        <f>'Budget Detail'!I65</f>
        <v>0</v>
      </c>
      <c r="I21" s="61">
        <f>'Budget Detail'!J65</f>
        <v>0</v>
      </c>
      <c r="J21" s="219">
        <f>'Budget Detail'!K65</f>
        <v>0</v>
      </c>
      <c r="K21" s="220"/>
    </row>
    <row r="22" spans="1:11" ht="30" customHeight="1" x14ac:dyDescent="0.45">
      <c r="A22" s="99"/>
      <c r="B22" s="67" t="s">
        <v>70</v>
      </c>
      <c r="C22" s="69"/>
      <c r="D22" s="136">
        <f t="shared" ref="D22:I22" si="0">SUM(D15:D21)</f>
        <v>0</v>
      </c>
      <c r="E22" s="136">
        <f t="shared" si="0"/>
        <v>0</v>
      </c>
      <c r="F22" s="136">
        <f t="shared" si="0"/>
        <v>0</v>
      </c>
      <c r="G22" s="136">
        <f t="shared" si="0"/>
        <v>0</v>
      </c>
      <c r="H22" s="136">
        <f t="shared" si="0"/>
        <v>0</v>
      </c>
      <c r="I22" s="136">
        <f t="shared" si="0"/>
        <v>0</v>
      </c>
      <c r="J22" s="221">
        <f>SUM(J15:K21)</f>
        <v>0</v>
      </c>
      <c r="K22" s="222"/>
    </row>
    <row r="24" spans="1:11" ht="21" x14ac:dyDescent="0.5">
      <c r="A24" s="207" t="s">
        <v>85</v>
      </c>
      <c r="B24" s="208"/>
      <c r="C24" s="208"/>
      <c r="D24" s="208"/>
      <c r="E24" s="208"/>
      <c r="F24" s="208"/>
      <c r="G24" s="208"/>
      <c r="H24" s="208"/>
      <c r="I24" s="208"/>
      <c r="J24" s="208"/>
      <c r="K24" s="218"/>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83">
        <f>SUM(C27:K27)+SUM(C31:J31)</f>
        <v>0</v>
      </c>
    </row>
    <row r="32" spans="1:11" ht="21" customHeight="1" x14ac:dyDescent="0.3">
      <c r="A32" s="109" t="s">
        <v>81</v>
      </c>
      <c r="B32" s="110"/>
      <c r="C32" s="182">
        <f>K28+C31</f>
        <v>0</v>
      </c>
      <c r="D32" s="182">
        <f>C32+D31</f>
        <v>0</v>
      </c>
      <c r="E32" s="182">
        <f>D32+E31</f>
        <v>0</v>
      </c>
      <c r="F32" s="111"/>
      <c r="G32" s="111"/>
      <c r="H32" s="111"/>
      <c r="I32" s="111"/>
      <c r="J32" s="111"/>
      <c r="K32" s="111"/>
    </row>
    <row r="33" spans="1:1" ht="18" customHeight="1" x14ac:dyDescent="0.25">
      <c r="A33" s="187" t="s">
        <v>159</v>
      </c>
    </row>
  </sheetData>
  <sheetProtection algorithmName="SHA-512" hashValue="LItEBXBcBnkKzvf/sDkDplPRGpuTvxnfdmnSEgd9Rl5h/Njt15n37bEfQm35rf+V/u17CkTxthBi9s++/DsJCw==" saltValue="gB8ZJjuwrEDiVNIgj9SIzQ==" spinCount="100000" sheet="1" objects="1" scenarios="1"/>
  <mergeCells count="25">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 ref="B6:D6"/>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zoomScale="80" zoomScaleNormal="80" workbookViewId="0">
      <selection activeCell="F6" sqref="F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4" t="s">
        <v>33</v>
      </c>
      <c r="B1" s="195"/>
      <c r="C1" s="195"/>
      <c r="D1" s="195"/>
      <c r="E1" s="195"/>
      <c r="F1" s="195"/>
      <c r="G1" s="195"/>
      <c r="H1" s="195"/>
      <c r="I1" s="195"/>
      <c r="J1" s="195"/>
      <c r="K1" s="196"/>
    </row>
    <row r="2" spans="1:13" ht="24.9" customHeight="1" x14ac:dyDescent="0.45">
      <c r="A2" s="223" t="s">
        <v>121</v>
      </c>
      <c r="B2" s="224"/>
      <c r="C2" s="224"/>
      <c r="D2" s="224"/>
      <c r="E2" s="224"/>
      <c r="F2" s="224"/>
      <c r="G2" s="224"/>
      <c r="H2" s="224"/>
      <c r="I2" s="224"/>
      <c r="J2" s="224"/>
      <c r="K2" s="225"/>
    </row>
    <row r="3" spans="1:13" x14ac:dyDescent="0.25">
      <c r="A3" s="4"/>
      <c r="B3" s="5"/>
      <c r="C3" s="5"/>
      <c r="D3" s="5"/>
      <c r="E3" s="5"/>
      <c r="F3" s="5"/>
      <c r="G3" s="5"/>
      <c r="H3" s="5"/>
      <c r="I3" s="5"/>
      <c r="J3" s="5"/>
      <c r="K3" s="6"/>
      <c r="L3" s="8"/>
      <c r="M3" s="8"/>
    </row>
    <row r="4" spans="1:13" ht="21.9" customHeight="1" x14ac:dyDescent="0.5">
      <c r="A4" s="7" t="s">
        <v>4</v>
      </c>
      <c r="B4" s="8"/>
      <c r="C4" s="8"/>
      <c r="D4" s="231">
        <f>'Budget Summary'!$B$3</f>
        <v>0</v>
      </c>
      <c r="E4" s="231"/>
      <c r="F4" s="231"/>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LA RISE - Covid-19</v>
      </c>
      <c r="E6" s="8"/>
      <c r="F6" s="8"/>
      <c r="G6" s="8"/>
      <c r="H6" s="8"/>
      <c r="I6" s="8" t="s">
        <v>7</v>
      </c>
      <c r="J6" s="11" t="str">
        <f>'Budget Summary'!$G$6</f>
        <v>2/1/2021-6/30/2022</v>
      </c>
      <c r="K6" s="9"/>
      <c r="L6" s="8"/>
    </row>
    <row r="7" spans="1:13" ht="21.9" customHeight="1" x14ac:dyDescent="0.45">
      <c r="A7" s="7" t="s">
        <v>123</v>
      </c>
      <c r="B7" s="8"/>
      <c r="C7" s="8"/>
      <c r="D7" s="232" t="str">
        <f>'Budget Summary'!$B$6</f>
        <v>Community Development Block Grant (CDBG)</v>
      </c>
      <c r="E7" s="232"/>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6" t="s">
        <v>35</v>
      </c>
      <c r="F10" s="227"/>
      <c r="G10" s="227"/>
      <c r="H10" s="227"/>
      <c r="I10" s="227"/>
      <c r="J10" s="227"/>
      <c r="K10" s="228"/>
    </row>
    <row r="11" spans="1:13" ht="20.100000000000001" customHeight="1" x14ac:dyDescent="0.5">
      <c r="A11" s="22"/>
      <c r="B11" s="25"/>
      <c r="C11" s="25"/>
      <c r="D11" s="23"/>
      <c r="E11" s="226" t="s">
        <v>34</v>
      </c>
      <c r="F11" s="227"/>
      <c r="G11" s="228"/>
      <c r="H11" s="21"/>
      <c r="I11" s="21"/>
      <c r="J11" s="20"/>
      <c r="K11" s="20" t="s">
        <v>105</v>
      </c>
    </row>
    <row r="12" spans="1:13" ht="21" customHeight="1" x14ac:dyDescent="0.25">
      <c r="A12" s="22"/>
      <c r="B12" s="25"/>
      <c r="C12" s="25"/>
      <c r="D12" s="25"/>
      <c r="E12" s="21"/>
      <c r="F12" s="229" t="s">
        <v>164</v>
      </c>
      <c r="G12" s="230"/>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Personnel'!H50</f>
        <v>0</v>
      </c>
      <c r="G18" s="143">
        <f>'Sched of Personnel'!I50</f>
        <v>0</v>
      </c>
      <c r="H18" s="127"/>
      <c r="I18" s="127"/>
      <c r="J18" s="185">
        <f>'Sched of Personnel'!M50</f>
        <v>0</v>
      </c>
      <c r="K18" s="143">
        <f>E18+H18+I18+J18</f>
        <v>0</v>
      </c>
    </row>
    <row r="19" spans="1:11" ht="21" customHeight="1" x14ac:dyDescent="0.25">
      <c r="A19" s="123" t="s">
        <v>12</v>
      </c>
      <c r="B19" s="124"/>
      <c r="C19" s="125"/>
      <c r="D19" s="126"/>
      <c r="E19" s="127">
        <f>F19+G19</f>
        <v>0</v>
      </c>
      <c r="F19" s="143">
        <f>'Sched of Personnel'!H59</f>
        <v>0</v>
      </c>
      <c r="G19" s="143">
        <f>'Sched of Personnel'!I59</f>
        <v>0</v>
      </c>
      <c r="H19" s="127"/>
      <c r="I19" s="127"/>
      <c r="J19" s="143">
        <f>'Sched of Personnel'!M59</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39" si="1">F23+G23</f>
        <v>0</v>
      </c>
      <c r="F23" s="127"/>
      <c r="G23" s="127"/>
      <c r="H23" s="127"/>
      <c r="I23" s="127"/>
      <c r="J23" s="127"/>
      <c r="K23" s="143">
        <f t="shared" ref="K23:K39"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25">
      <c r="A35" s="123"/>
      <c r="B35" s="125"/>
      <c r="C35" s="125"/>
      <c r="D35" s="126"/>
      <c r="E35" s="127">
        <f t="shared" si="1"/>
        <v>0</v>
      </c>
      <c r="F35" s="127"/>
      <c r="G35" s="127"/>
      <c r="H35" s="127"/>
      <c r="I35" s="127"/>
      <c r="J35" s="127"/>
      <c r="K35" s="143">
        <f t="shared" si="2"/>
        <v>0</v>
      </c>
    </row>
    <row r="36" spans="1:11" ht="21" customHeight="1" x14ac:dyDescent="0.25">
      <c r="A36" s="123"/>
      <c r="B36" s="125"/>
      <c r="C36" s="125"/>
      <c r="D36" s="126"/>
      <c r="E36" s="127">
        <f t="shared" si="1"/>
        <v>0</v>
      </c>
      <c r="F36" s="127"/>
      <c r="G36" s="127"/>
      <c r="H36" s="127"/>
      <c r="I36" s="127"/>
      <c r="J36" s="127"/>
      <c r="K36" s="143">
        <f t="shared" si="2"/>
        <v>0</v>
      </c>
    </row>
    <row r="37" spans="1:11" ht="21" customHeight="1" x14ac:dyDescent="0.25">
      <c r="A37" s="123"/>
      <c r="B37" s="125"/>
      <c r="C37" s="125"/>
      <c r="D37" s="126"/>
      <c r="E37" s="127">
        <f t="shared" si="1"/>
        <v>0</v>
      </c>
      <c r="F37" s="127"/>
      <c r="G37" s="127"/>
      <c r="H37" s="127"/>
      <c r="I37" s="127"/>
      <c r="J37" s="127"/>
      <c r="K37" s="143">
        <f t="shared" si="2"/>
        <v>0</v>
      </c>
    </row>
    <row r="38" spans="1:11" ht="21" customHeight="1" x14ac:dyDescent="0.25">
      <c r="A38" s="123"/>
      <c r="B38" s="125"/>
      <c r="C38" s="125"/>
      <c r="D38" s="126"/>
      <c r="E38" s="127">
        <f t="shared" si="1"/>
        <v>0</v>
      </c>
      <c r="F38" s="127"/>
      <c r="G38" s="127"/>
      <c r="H38" s="127"/>
      <c r="I38" s="127"/>
      <c r="J38" s="127"/>
      <c r="K38" s="143">
        <f t="shared" si="2"/>
        <v>0</v>
      </c>
    </row>
    <row r="39" spans="1:11" ht="21" customHeight="1" x14ac:dyDescent="0.25">
      <c r="A39" s="123"/>
      <c r="B39" s="125"/>
      <c r="C39" s="125"/>
      <c r="D39" s="126"/>
      <c r="E39" s="127">
        <f t="shared" si="1"/>
        <v>0</v>
      </c>
      <c r="F39" s="127"/>
      <c r="G39" s="127"/>
      <c r="H39" s="127"/>
      <c r="I39" s="127"/>
      <c r="J39" s="127"/>
      <c r="K39" s="143">
        <f t="shared" si="2"/>
        <v>0</v>
      </c>
    </row>
    <row r="40" spans="1:11" ht="21" customHeight="1" x14ac:dyDescent="0.45">
      <c r="A40" s="128" t="s">
        <v>14</v>
      </c>
      <c r="B40" s="8"/>
      <c r="C40" s="129"/>
      <c r="D40" s="130"/>
      <c r="E40" s="141">
        <f t="shared" ref="E40:K40" si="3">SUM(E22:E39)</f>
        <v>0</v>
      </c>
      <c r="F40" s="141">
        <f t="shared" si="3"/>
        <v>0</v>
      </c>
      <c r="G40" s="141">
        <f t="shared" si="3"/>
        <v>0</v>
      </c>
      <c r="H40" s="141">
        <f t="shared" si="3"/>
        <v>0</v>
      </c>
      <c r="I40" s="141">
        <f t="shared" si="3"/>
        <v>0</v>
      </c>
      <c r="J40" s="141">
        <f t="shared" si="3"/>
        <v>0</v>
      </c>
      <c r="K40" s="141">
        <f t="shared" si="3"/>
        <v>0</v>
      </c>
    </row>
    <row r="41" spans="1:11" ht="21" customHeight="1" x14ac:dyDescent="0.45">
      <c r="A41" s="119" t="s">
        <v>41</v>
      </c>
      <c r="B41" s="120"/>
      <c r="C41" s="120"/>
      <c r="D41" s="121"/>
      <c r="E41" s="142"/>
      <c r="F41" s="142"/>
      <c r="G41" s="142"/>
      <c r="H41" s="142"/>
      <c r="I41" s="142"/>
      <c r="J41" s="142"/>
      <c r="K41" s="142"/>
    </row>
    <row r="42" spans="1:11" ht="21" customHeight="1" x14ac:dyDescent="0.25">
      <c r="A42" s="123"/>
      <c r="B42" s="125"/>
      <c r="C42" s="125"/>
      <c r="D42" s="126"/>
      <c r="E42" s="127">
        <f>F42+G42</f>
        <v>0</v>
      </c>
      <c r="F42" s="127"/>
      <c r="G42" s="127"/>
      <c r="H42" s="127"/>
      <c r="I42" s="127"/>
      <c r="J42" s="127"/>
      <c r="K42" s="143">
        <f>E42+H42+I42+J42</f>
        <v>0</v>
      </c>
    </row>
    <row r="43" spans="1:11" ht="21" customHeight="1" x14ac:dyDescent="0.25">
      <c r="A43" s="123"/>
      <c r="B43" s="125"/>
      <c r="C43" s="125"/>
      <c r="D43" s="126"/>
      <c r="E43" s="127">
        <f t="shared" ref="E43:E46" si="4">F43+G43</f>
        <v>0</v>
      </c>
      <c r="F43" s="127"/>
      <c r="G43" s="127"/>
      <c r="H43" s="127"/>
      <c r="I43" s="127"/>
      <c r="J43" s="127"/>
      <c r="K43" s="143">
        <f t="shared" ref="K43:K46" si="5">E43+H43+I43+J43</f>
        <v>0</v>
      </c>
    </row>
    <row r="44" spans="1:11" ht="21" customHeight="1" x14ac:dyDescent="0.25">
      <c r="A44" s="123"/>
      <c r="B44" s="125"/>
      <c r="C44" s="125"/>
      <c r="D44" s="126"/>
      <c r="E44" s="127">
        <f t="shared" si="4"/>
        <v>0</v>
      </c>
      <c r="F44" s="127"/>
      <c r="G44" s="127"/>
      <c r="H44" s="127"/>
      <c r="I44" s="127"/>
      <c r="J44" s="127"/>
      <c r="K44" s="143">
        <f t="shared" si="5"/>
        <v>0</v>
      </c>
    </row>
    <row r="45" spans="1:11" ht="21" customHeight="1" x14ac:dyDescent="0.25">
      <c r="A45" s="123"/>
      <c r="B45" s="125"/>
      <c r="C45" s="125"/>
      <c r="D45" s="126"/>
      <c r="E45" s="127">
        <f t="shared" si="4"/>
        <v>0</v>
      </c>
      <c r="F45" s="127"/>
      <c r="G45" s="127"/>
      <c r="H45" s="127"/>
      <c r="I45" s="127"/>
      <c r="J45" s="127"/>
      <c r="K45" s="143">
        <f t="shared" si="5"/>
        <v>0</v>
      </c>
    </row>
    <row r="46" spans="1:11" ht="21" customHeight="1" x14ac:dyDescent="0.25">
      <c r="A46" s="123"/>
      <c r="B46" s="125"/>
      <c r="C46" s="125"/>
      <c r="D46" s="126"/>
      <c r="E46" s="127">
        <f t="shared" si="4"/>
        <v>0</v>
      </c>
      <c r="F46" s="127"/>
      <c r="G46" s="127"/>
      <c r="H46" s="127"/>
      <c r="I46" s="127"/>
      <c r="J46" s="127"/>
      <c r="K46" s="143">
        <f t="shared" si="5"/>
        <v>0</v>
      </c>
    </row>
    <row r="47" spans="1:11" ht="21" customHeight="1" x14ac:dyDescent="0.45">
      <c r="A47" s="128" t="s">
        <v>15</v>
      </c>
      <c r="B47" s="8"/>
      <c r="C47" s="129"/>
      <c r="D47" s="130"/>
      <c r="E47" s="141">
        <f t="shared" ref="E47:K47" si="6">SUM(E42:E46)</f>
        <v>0</v>
      </c>
      <c r="F47" s="141">
        <f t="shared" si="6"/>
        <v>0</v>
      </c>
      <c r="G47" s="141">
        <f t="shared" si="6"/>
        <v>0</v>
      </c>
      <c r="H47" s="141">
        <f t="shared" si="6"/>
        <v>0</v>
      </c>
      <c r="I47" s="141">
        <f t="shared" si="6"/>
        <v>0</v>
      </c>
      <c r="J47" s="141">
        <f t="shared" si="6"/>
        <v>0</v>
      </c>
      <c r="K47" s="141">
        <f t="shared" si="6"/>
        <v>0</v>
      </c>
    </row>
    <row r="48" spans="1:11" ht="21" customHeight="1" x14ac:dyDescent="0.45">
      <c r="A48" s="119" t="s">
        <v>42</v>
      </c>
      <c r="B48" s="120"/>
      <c r="C48" s="120"/>
      <c r="D48" s="121"/>
      <c r="E48" s="142"/>
      <c r="F48" s="142"/>
      <c r="G48" s="142"/>
      <c r="H48" s="142"/>
      <c r="I48" s="142"/>
      <c r="J48" s="142"/>
      <c r="K48" s="142"/>
    </row>
    <row r="49" spans="1:11" ht="21" customHeight="1" x14ac:dyDescent="0.25">
      <c r="A49" s="123"/>
      <c r="B49" s="125"/>
      <c r="C49" s="125"/>
      <c r="D49" s="126"/>
      <c r="E49" s="127">
        <f>F49+G49</f>
        <v>0</v>
      </c>
      <c r="F49" s="127"/>
      <c r="G49" s="127"/>
      <c r="H49" s="127"/>
      <c r="I49" s="127"/>
      <c r="J49" s="127"/>
      <c r="K49" s="143">
        <f>E49+H49+I49+J49</f>
        <v>0</v>
      </c>
    </row>
    <row r="50" spans="1:11" ht="21" customHeight="1" x14ac:dyDescent="0.25">
      <c r="A50" s="123"/>
      <c r="B50" s="125"/>
      <c r="C50" s="125"/>
      <c r="D50" s="126"/>
      <c r="E50" s="127">
        <f t="shared" ref="E50:E51" si="7">F50+G50</f>
        <v>0</v>
      </c>
      <c r="F50" s="127"/>
      <c r="G50" s="127"/>
      <c r="H50" s="127"/>
      <c r="I50" s="127"/>
      <c r="J50" s="127"/>
      <c r="K50" s="143">
        <f t="shared" ref="K50:K51" si="8">E50+H50+I50+J50</f>
        <v>0</v>
      </c>
    </row>
    <row r="51" spans="1:11" ht="21" customHeight="1" x14ac:dyDescent="0.25">
      <c r="A51" s="123"/>
      <c r="B51" s="125"/>
      <c r="C51" s="125"/>
      <c r="D51" s="126"/>
      <c r="E51" s="127">
        <f t="shared" si="7"/>
        <v>0</v>
      </c>
      <c r="F51" s="127"/>
      <c r="G51" s="127"/>
      <c r="H51" s="127"/>
      <c r="I51" s="127"/>
      <c r="J51" s="127"/>
      <c r="K51" s="143">
        <f t="shared" si="8"/>
        <v>0</v>
      </c>
    </row>
    <row r="52" spans="1:11" ht="21" customHeight="1" x14ac:dyDescent="0.45">
      <c r="A52" s="128" t="s">
        <v>16</v>
      </c>
      <c r="B52" s="8"/>
      <c r="C52" s="129"/>
      <c r="D52" s="130"/>
      <c r="E52" s="141">
        <f t="shared" ref="E52:K52" si="9">SUM(E49:E51)</f>
        <v>0</v>
      </c>
      <c r="F52" s="141">
        <f t="shared" si="9"/>
        <v>0</v>
      </c>
      <c r="G52" s="141">
        <f t="shared" si="9"/>
        <v>0</v>
      </c>
      <c r="H52" s="141">
        <f t="shared" si="9"/>
        <v>0</v>
      </c>
      <c r="I52" s="141">
        <f t="shared" si="9"/>
        <v>0</v>
      </c>
      <c r="J52" s="141">
        <f t="shared" si="9"/>
        <v>0</v>
      </c>
      <c r="K52" s="141">
        <f t="shared" si="9"/>
        <v>0</v>
      </c>
    </row>
    <row r="53" spans="1:11" ht="21" customHeight="1" x14ac:dyDescent="0.45">
      <c r="A53" s="119" t="s">
        <v>43</v>
      </c>
      <c r="B53" s="120"/>
      <c r="C53" s="120"/>
      <c r="D53" s="121"/>
      <c r="E53" s="142"/>
      <c r="F53" s="142"/>
      <c r="G53" s="142"/>
      <c r="H53" s="142"/>
      <c r="I53" s="142"/>
      <c r="J53" s="142"/>
      <c r="K53" s="142"/>
    </row>
    <row r="54" spans="1:11" ht="21" customHeight="1" x14ac:dyDescent="0.25">
      <c r="A54" s="123"/>
      <c r="B54" s="125"/>
      <c r="C54" s="125"/>
      <c r="D54" s="126"/>
      <c r="E54" s="127">
        <f>F54+G54</f>
        <v>0</v>
      </c>
      <c r="F54" s="127"/>
      <c r="G54" s="127"/>
      <c r="H54" s="127"/>
      <c r="I54" s="127"/>
      <c r="J54" s="127"/>
      <c r="K54" s="143">
        <f>E54+H54+I54+J54</f>
        <v>0</v>
      </c>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25">
      <c r="A56" s="123"/>
      <c r="B56" s="125"/>
      <c r="C56" s="125"/>
      <c r="D56" s="126"/>
      <c r="E56" s="127">
        <f>F56+G56</f>
        <v>0</v>
      </c>
      <c r="F56" s="127"/>
      <c r="G56" s="127"/>
      <c r="H56" s="127"/>
      <c r="I56" s="127"/>
      <c r="J56" s="127"/>
      <c r="K56" s="143">
        <f>E56+H56+I56+J56</f>
        <v>0</v>
      </c>
    </row>
    <row r="57" spans="1:11" ht="21" customHeight="1" x14ac:dyDescent="0.45">
      <c r="A57" s="128" t="s">
        <v>17</v>
      </c>
      <c r="B57" s="8"/>
      <c r="C57" s="129"/>
      <c r="D57" s="130"/>
      <c r="E57" s="141">
        <f t="shared" ref="E57:K57" si="10">SUM(E54:E56)</f>
        <v>0</v>
      </c>
      <c r="F57" s="141">
        <f t="shared" si="10"/>
        <v>0</v>
      </c>
      <c r="G57" s="141">
        <f t="shared" si="10"/>
        <v>0</v>
      </c>
      <c r="H57" s="141">
        <f t="shared" si="10"/>
        <v>0</v>
      </c>
      <c r="I57" s="141">
        <f t="shared" si="10"/>
        <v>0</v>
      </c>
      <c r="J57" s="141">
        <f t="shared" si="10"/>
        <v>0</v>
      </c>
      <c r="K57" s="141">
        <f t="shared" si="10"/>
        <v>0</v>
      </c>
    </row>
    <row r="58" spans="1:11" ht="21" customHeight="1" x14ac:dyDescent="0.45">
      <c r="A58" s="119" t="s">
        <v>44</v>
      </c>
      <c r="B58" s="120"/>
      <c r="C58" s="120"/>
      <c r="D58" s="121"/>
      <c r="E58" s="142"/>
      <c r="F58" s="142"/>
      <c r="G58" s="142"/>
      <c r="H58" s="142"/>
      <c r="I58" s="142"/>
      <c r="J58" s="142"/>
      <c r="K58" s="142"/>
    </row>
    <row r="59" spans="1:11" ht="21" customHeight="1" x14ac:dyDescent="0.25">
      <c r="A59" s="123"/>
      <c r="B59" s="125"/>
      <c r="C59" s="125"/>
      <c r="D59" s="126"/>
      <c r="E59" s="127">
        <f>F59+G59</f>
        <v>0</v>
      </c>
      <c r="F59" s="127"/>
      <c r="G59" s="127"/>
      <c r="H59" s="127"/>
      <c r="I59" s="127"/>
      <c r="J59" s="127"/>
      <c r="K59" s="143">
        <f>E59+H59+I59+J59</f>
        <v>0</v>
      </c>
    </row>
    <row r="60" spans="1:11" ht="21" customHeight="1" x14ac:dyDescent="0.25">
      <c r="A60" s="123"/>
      <c r="B60" s="125"/>
      <c r="C60" s="125"/>
      <c r="D60" s="126"/>
      <c r="E60" s="127">
        <f>F60+G60</f>
        <v>0</v>
      </c>
      <c r="F60" s="127"/>
      <c r="G60" s="127"/>
      <c r="H60" s="127"/>
      <c r="I60" s="127"/>
      <c r="J60" s="127"/>
      <c r="K60" s="143">
        <f>E60+H60+I60+J60</f>
        <v>0</v>
      </c>
    </row>
    <row r="61" spans="1:11" ht="21" customHeight="1" x14ac:dyDescent="0.45">
      <c r="A61" s="128" t="s">
        <v>18</v>
      </c>
      <c r="B61" s="8"/>
      <c r="C61" s="129"/>
      <c r="D61" s="130"/>
      <c r="E61" s="141">
        <f>SUM(E59:E60)</f>
        <v>0</v>
      </c>
      <c r="F61" s="141">
        <f t="shared" ref="F61:K61" si="11">SUM(F59:F60)</f>
        <v>0</v>
      </c>
      <c r="G61" s="141">
        <f t="shared" si="11"/>
        <v>0</v>
      </c>
      <c r="H61" s="141">
        <f t="shared" si="11"/>
        <v>0</v>
      </c>
      <c r="I61" s="141">
        <f t="shared" si="11"/>
        <v>0</v>
      </c>
      <c r="J61" s="141">
        <f t="shared" si="11"/>
        <v>0</v>
      </c>
      <c r="K61" s="141">
        <f t="shared" si="11"/>
        <v>0</v>
      </c>
    </row>
    <row r="62" spans="1:11" ht="21" customHeight="1" x14ac:dyDescent="0.45">
      <c r="A62" s="119" t="s">
        <v>45</v>
      </c>
      <c r="B62" s="120"/>
      <c r="C62" s="120"/>
      <c r="D62" s="121"/>
      <c r="E62" s="142"/>
      <c r="F62" s="142"/>
      <c r="G62" s="142"/>
      <c r="H62" s="142"/>
      <c r="I62" s="142"/>
      <c r="J62" s="142"/>
      <c r="K62" s="142"/>
    </row>
    <row r="63" spans="1:11" ht="21" customHeight="1" x14ac:dyDescent="0.25">
      <c r="A63" s="123"/>
      <c r="B63" s="125"/>
      <c r="C63" s="125"/>
      <c r="D63" s="126"/>
      <c r="E63" s="127">
        <f>F63+G63</f>
        <v>0</v>
      </c>
      <c r="F63" s="127"/>
      <c r="G63" s="127"/>
      <c r="H63" s="127"/>
      <c r="I63" s="127"/>
      <c r="J63" s="127"/>
      <c r="K63" s="143">
        <f>E63+H63+I63+J63</f>
        <v>0</v>
      </c>
    </row>
    <row r="64" spans="1:11" ht="21" customHeight="1" x14ac:dyDescent="0.25">
      <c r="A64" s="123"/>
      <c r="B64" s="125"/>
      <c r="C64" s="125"/>
      <c r="D64" s="126"/>
      <c r="E64" s="127">
        <f>F64+G64</f>
        <v>0</v>
      </c>
      <c r="F64" s="127"/>
      <c r="G64" s="127"/>
      <c r="H64" s="127"/>
      <c r="I64" s="127"/>
      <c r="J64" s="127"/>
      <c r="K64" s="143">
        <f>E64+H64+I64+J64</f>
        <v>0</v>
      </c>
    </row>
    <row r="65" spans="1:11" ht="21" customHeight="1" x14ac:dyDescent="0.45">
      <c r="A65" s="128" t="s">
        <v>19</v>
      </c>
      <c r="B65" s="124"/>
      <c r="C65" s="129"/>
      <c r="D65" s="130"/>
      <c r="E65" s="141">
        <f>SUM(E63:E64)</f>
        <v>0</v>
      </c>
      <c r="F65" s="141">
        <f t="shared" ref="F65:K65" si="12">SUM(F63:F64)</f>
        <v>0</v>
      </c>
      <c r="G65" s="141">
        <f t="shared" si="12"/>
        <v>0</v>
      </c>
      <c r="H65" s="141">
        <f t="shared" si="12"/>
        <v>0</v>
      </c>
      <c r="I65" s="141">
        <f t="shared" si="12"/>
        <v>0</v>
      </c>
      <c r="J65" s="141">
        <f t="shared" si="12"/>
        <v>0</v>
      </c>
      <c r="K65" s="141">
        <f t="shared" si="12"/>
        <v>0</v>
      </c>
    </row>
    <row r="66" spans="1:11" ht="30" customHeight="1" x14ac:dyDescent="0.45">
      <c r="A66" s="42" t="s">
        <v>20</v>
      </c>
      <c r="B66" s="124"/>
      <c r="C66" s="43"/>
      <c r="D66" s="44"/>
      <c r="E66" s="144">
        <f t="shared" ref="E66:K66" si="13">E20+E40+E47+E52+E57+E61+E65</f>
        <v>0</v>
      </c>
      <c r="F66" s="144">
        <f t="shared" si="13"/>
        <v>0</v>
      </c>
      <c r="G66" s="144">
        <f t="shared" si="13"/>
        <v>0</v>
      </c>
      <c r="H66" s="144">
        <f t="shared" si="13"/>
        <v>0</v>
      </c>
      <c r="I66" s="144">
        <f t="shared" si="13"/>
        <v>0</v>
      </c>
      <c r="J66" s="144">
        <f t="shared" si="13"/>
        <v>0</v>
      </c>
      <c r="K66" s="144">
        <f t="shared" si="13"/>
        <v>0</v>
      </c>
    </row>
    <row r="67" spans="1:11" ht="24.9" customHeight="1" x14ac:dyDescent="0.3">
      <c r="A67" s="131" t="s">
        <v>46</v>
      </c>
      <c r="B67" s="124"/>
      <c r="C67" s="132"/>
      <c r="D67" s="133"/>
      <c r="E67" s="145" t="e">
        <f>SUM(F67:G67)</f>
        <v>#DIV/0!</v>
      </c>
      <c r="F67" s="145" t="e">
        <f>F66/E66</f>
        <v>#DIV/0!</v>
      </c>
      <c r="G67" s="145" t="e">
        <f>G66/E66</f>
        <v>#DIV/0!</v>
      </c>
      <c r="H67" s="134"/>
      <c r="I67" s="135"/>
      <c r="J67" s="135"/>
      <c r="K67" s="135"/>
    </row>
    <row r="68" spans="1:11" x14ac:dyDescent="0.25">
      <c r="A68" s="187" t="str">
        <f>'Budget Summary'!$A$33</f>
        <v>BUDGET - STANDARD, Budget Summary  (Rev. Dec. 2020), City of Los Angeles, Economic and Workforce Development Department</v>
      </c>
    </row>
  </sheetData>
  <sheetProtection algorithmName="SHA-512" hashValue="eOfjjmCwmj0UNCvqgTENTh8zVWegnrhca/JZW0SMByr1nbytPQNOXr+/HnXy1m/TIAqQHpTIFN0S9jkKQCBKCQ==" saltValue="ACKlMxykpEGkbRAjEMg1JA==" spinCount="100000" sheet="1" objects="1" scenarios="1"/>
  <mergeCells count="7">
    <mergeCell ref="A1:K1"/>
    <mergeCell ref="A2:K2"/>
    <mergeCell ref="E11:G11"/>
    <mergeCell ref="F12:G12"/>
    <mergeCell ref="E10:K10"/>
    <mergeCell ref="D4:F4"/>
    <mergeCell ref="D7:E7"/>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E18" sqref="E18"/>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3" t="s">
        <v>32</v>
      </c>
      <c r="B1" s="234"/>
      <c r="C1" s="234"/>
      <c r="D1" s="234"/>
      <c r="E1" s="234"/>
      <c r="F1" s="234"/>
      <c r="G1" s="234"/>
      <c r="H1" s="234"/>
      <c r="I1" s="234"/>
      <c r="J1" s="234"/>
      <c r="K1" s="234"/>
      <c r="L1" s="234"/>
      <c r="M1" s="234"/>
      <c r="N1" s="235"/>
    </row>
    <row r="2" spans="1:14" ht="17.399999999999999" x14ac:dyDescent="0.45">
      <c r="A2" s="236" t="s">
        <v>122</v>
      </c>
      <c r="B2" s="237"/>
      <c r="C2" s="237"/>
      <c r="D2" s="237"/>
      <c r="E2" s="237"/>
      <c r="F2" s="237"/>
      <c r="G2" s="237"/>
      <c r="H2" s="237"/>
      <c r="I2" s="237"/>
      <c r="J2" s="237"/>
      <c r="K2" s="237"/>
      <c r="L2" s="237"/>
      <c r="M2" s="237"/>
      <c r="N2" s="238"/>
    </row>
    <row r="3" spans="1:14" x14ac:dyDescent="0.25">
      <c r="A3" s="4"/>
      <c r="B3" s="5"/>
      <c r="C3" s="5"/>
      <c r="D3" s="5"/>
      <c r="E3" s="5"/>
      <c r="F3" s="5"/>
      <c r="G3" s="5"/>
      <c r="H3" s="5"/>
      <c r="I3" s="5"/>
      <c r="J3" s="5"/>
      <c r="K3" s="5"/>
      <c r="L3" s="5"/>
      <c r="M3" s="5"/>
      <c r="N3" s="6"/>
    </row>
    <row r="4" spans="1:14" ht="21" x14ac:dyDescent="0.5">
      <c r="A4" s="7" t="s">
        <v>4</v>
      </c>
      <c r="B4" s="8"/>
      <c r="C4" s="241">
        <f>'Budget Summary'!$B$3</f>
        <v>0</v>
      </c>
      <c r="D4" s="241"/>
      <c r="E4" s="241"/>
      <c r="F4" s="241"/>
      <c r="G4" s="241"/>
      <c r="H4" s="8"/>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11"/>
    </row>
    <row r="6" spans="1:14" ht="18.600000000000001" x14ac:dyDescent="0.45">
      <c r="A6" s="7" t="s">
        <v>5</v>
      </c>
      <c r="B6" s="8"/>
      <c r="C6" s="186" t="str">
        <f>'Budget Summary'!$B$5</f>
        <v>LA RISE - Covid-19</v>
      </c>
      <c r="D6" s="191"/>
      <c r="E6" s="191"/>
      <c r="F6" s="191"/>
      <c r="G6" s="191"/>
      <c r="H6" s="8"/>
      <c r="I6" s="8"/>
      <c r="J6" s="8"/>
      <c r="K6" s="8" t="s">
        <v>7</v>
      </c>
      <c r="L6" s="243" t="str">
        <f>'Budget Summary'!$G$6</f>
        <v>2/1/2021-6/30/2022</v>
      </c>
      <c r="M6" s="243"/>
      <c r="N6" s="11"/>
    </row>
    <row r="7" spans="1:14" ht="18.600000000000001" x14ac:dyDescent="0.45">
      <c r="A7" s="7" t="s">
        <v>123</v>
      </c>
      <c r="B7" s="8"/>
      <c r="C7" s="186" t="str">
        <f>'Budget Summary'!$B$6</f>
        <v>Community Development Block Grant (CDBG)</v>
      </c>
      <c r="D7" s="191"/>
      <c r="E7" s="191"/>
      <c r="F7" s="191"/>
      <c r="G7" s="191"/>
      <c r="H7" s="8"/>
      <c r="I7" s="8"/>
      <c r="J7" s="12"/>
      <c r="K7" s="8"/>
      <c r="L7" s="8"/>
      <c r="M7" s="8"/>
      <c r="N7" s="13"/>
    </row>
    <row r="8" spans="1:14" ht="18.600000000000001" x14ac:dyDescent="0.45">
      <c r="A8" s="7" t="s">
        <v>9</v>
      </c>
      <c r="B8" s="8"/>
      <c r="C8" s="190">
        <f>'Budget Summary'!B7</f>
        <v>0</v>
      </c>
      <c r="D8" s="191"/>
      <c r="E8" s="191"/>
      <c r="F8" s="191"/>
      <c r="G8" s="191"/>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6" t="s">
        <v>35</v>
      </c>
      <c r="H11" s="227"/>
      <c r="I11" s="227"/>
      <c r="J11" s="227"/>
      <c r="K11" s="227"/>
      <c r="L11" s="227"/>
      <c r="M11" s="227"/>
      <c r="N11" s="228"/>
    </row>
    <row r="12" spans="1:14" ht="21" x14ac:dyDescent="0.5">
      <c r="A12" s="22"/>
      <c r="B12" s="23"/>
      <c r="C12" s="24"/>
      <c r="D12" s="22"/>
      <c r="E12" s="22"/>
      <c r="F12" s="22"/>
      <c r="G12" s="226" t="s">
        <v>34</v>
      </c>
      <c r="H12" s="227"/>
      <c r="I12" s="227"/>
      <c r="J12" s="228"/>
      <c r="K12" s="21"/>
      <c r="L12" s="21"/>
      <c r="M12" s="20"/>
      <c r="N12" s="20" t="s">
        <v>105</v>
      </c>
    </row>
    <row r="13" spans="1:14" ht="13.8" x14ac:dyDescent="0.25">
      <c r="A13" s="22"/>
      <c r="B13" s="23"/>
      <c r="C13" s="24"/>
      <c r="D13" s="24"/>
      <c r="E13" s="24"/>
      <c r="F13" s="24"/>
      <c r="G13" s="21"/>
      <c r="H13" s="242" t="s">
        <v>164</v>
      </c>
      <c r="I13" s="230"/>
      <c r="J13" s="21"/>
      <c r="K13" s="24"/>
      <c r="L13" s="24" t="s">
        <v>54</v>
      </c>
      <c r="M13" s="23"/>
      <c r="N13" s="23" t="s">
        <v>50</v>
      </c>
    </row>
    <row r="14" spans="1:14" ht="13.8" x14ac:dyDescent="0.25">
      <c r="A14" s="239" t="s">
        <v>106</v>
      </c>
      <c r="B14" s="240"/>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9" t="s">
        <v>90</v>
      </c>
      <c r="B15" s="240"/>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0">
        <f>ROUND(H19+I19,2)</f>
        <v>0</v>
      </c>
      <c r="K19" s="40"/>
      <c r="L19" s="40"/>
      <c r="M19" s="41"/>
      <c r="N19" s="140">
        <f>J19+K19+L19+M19</f>
        <v>0</v>
      </c>
    </row>
    <row r="20" spans="1:14" ht="21" customHeight="1" x14ac:dyDescent="0.25">
      <c r="A20" s="35"/>
      <c r="B20" s="36"/>
      <c r="C20" s="36"/>
      <c r="D20" s="37"/>
      <c r="E20" s="38"/>
      <c r="F20" s="39"/>
      <c r="G20" s="53">
        <f t="shared" ref="G20:G49" si="0">ROUND(D20*E20*F20,2)</f>
        <v>0</v>
      </c>
      <c r="H20" s="40"/>
      <c r="I20" s="40"/>
      <c r="J20" s="140">
        <f t="shared" ref="J20:J49" si="1">ROUND(H20+I20,2)</f>
        <v>0</v>
      </c>
      <c r="K20" s="40"/>
      <c r="L20" s="40"/>
      <c r="M20" s="40"/>
      <c r="N20" s="140">
        <f t="shared" ref="N20:N49" si="2">J20+K20+L20+M20</f>
        <v>0</v>
      </c>
    </row>
    <row r="21" spans="1:14" ht="21" customHeight="1" x14ac:dyDescent="0.25">
      <c r="A21" s="35"/>
      <c r="B21" s="36"/>
      <c r="C21" s="36"/>
      <c r="D21" s="37"/>
      <c r="E21" s="38"/>
      <c r="F21" s="39"/>
      <c r="G21" s="53">
        <f t="shared" si="0"/>
        <v>0</v>
      </c>
      <c r="H21" s="40"/>
      <c r="I21" s="40"/>
      <c r="J21" s="140">
        <f t="shared" si="1"/>
        <v>0</v>
      </c>
      <c r="K21" s="40"/>
      <c r="L21" s="40"/>
      <c r="M21" s="40"/>
      <c r="N21" s="140">
        <f t="shared" si="2"/>
        <v>0</v>
      </c>
    </row>
    <row r="22" spans="1:14" ht="21" customHeight="1" x14ac:dyDescent="0.25">
      <c r="A22" s="35"/>
      <c r="B22" s="36"/>
      <c r="C22" s="36"/>
      <c r="D22" s="37"/>
      <c r="E22" s="38"/>
      <c r="F22" s="39"/>
      <c r="G22" s="53">
        <f t="shared" si="0"/>
        <v>0</v>
      </c>
      <c r="H22" s="40"/>
      <c r="I22" s="40"/>
      <c r="J22" s="140">
        <f t="shared" si="1"/>
        <v>0</v>
      </c>
      <c r="K22" s="40"/>
      <c r="L22" s="40"/>
      <c r="M22" s="40"/>
      <c r="N22" s="140">
        <f t="shared" si="2"/>
        <v>0</v>
      </c>
    </row>
    <row r="23" spans="1:14" ht="21" customHeight="1" x14ac:dyDescent="0.25">
      <c r="A23" s="35"/>
      <c r="B23" s="36"/>
      <c r="C23" s="36"/>
      <c r="D23" s="37"/>
      <c r="E23" s="38"/>
      <c r="F23" s="39"/>
      <c r="G23" s="53">
        <f>ROUND(D23*E23*F23,2)</f>
        <v>0</v>
      </c>
      <c r="H23" s="40"/>
      <c r="I23" s="40"/>
      <c r="J23" s="140">
        <f t="shared" si="1"/>
        <v>0</v>
      </c>
      <c r="K23" s="40"/>
      <c r="L23" s="40"/>
      <c r="M23" s="40"/>
      <c r="N23" s="140">
        <f t="shared" si="2"/>
        <v>0</v>
      </c>
    </row>
    <row r="24" spans="1:14" ht="21" customHeight="1" x14ac:dyDescent="0.25">
      <c r="A24" s="35"/>
      <c r="B24" s="36"/>
      <c r="C24" s="36"/>
      <c r="D24" s="37"/>
      <c r="E24" s="38"/>
      <c r="F24" s="39"/>
      <c r="G24" s="53">
        <f t="shared" ref="G24:G39" si="3">ROUND(D24*E24*F24,2)</f>
        <v>0</v>
      </c>
      <c r="H24" s="40"/>
      <c r="I24" s="40"/>
      <c r="J24" s="140">
        <f t="shared" si="1"/>
        <v>0</v>
      </c>
      <c r="K24" s="40"/>
      <c r="L24" s="40"/>
      <c r="M24" s="40"/>
      <c r="N24" s="140">
        <f t="shared" si="2"/>
        <v>0</v>
      </c>
    </row>
    <row r="25" spans="1:14" ht="21" customHeight="1" x14ac:dyDescent="0.25">
      <c r="A25" s="35"/>
      <c r="B25" s="36"/>
      <c r="C25" s="36"/>
      <c r="D25" s="37"/>
      <c r="E25" s="38"/>
      <c r="F25" s="39"/>
      <c r="G25" s="53">
        <f t="shared" si="3"/>
        <v>0</v>
      </c>
      <c r="H25" s="40"/>
      <c r="I25" s="40"/>
      <c r="J25" s="140">
        <f t="shared" si="1"/>
        <v>0</v>
      </c>
      <c r="K25" s="40"/>
      <c r="L25" s="40"/>
      <c r="M25" s="40"/>
      <c r="N25" s="140">
        <f t="shared" si="2"/>
        <v>0</v>
      </c>
    </row>
    <row r="26" spans="1:14" ht="21" customHeight="1" x14ac:dyDescent="0.25">
      <c r="A26" s="35"/>
      <c r="B26" s="36"/>
      <c r="C26" s="36"/>
      <c r="D26" s="37"/>
      <c r="E26" s="38"/>
      <c r="F26" s="39"/>
      <c r="G26" s="53">
        <f t="shared" si="3"/>
        <v>0</v>
      </c>
      <c r="H26" s="40"/>
      <c r="I26" s="40"/>
      <c r="J26" s="140">
        <f t="shared" si="1"/>
        <v>0</v>
      </c>
      <c r="K26" s="40"/>
      <c r="L26" s="40"/>
      <c r="M26" s="40"/>
      <c r="N26" s="140">
        <f t="shared" si="2"/>
        <v>0</v>
      </c>
    </row>
    <row r="27" spans="1:14" ht="21" customHeight="1" x14ac:dyDescent="0.25">
      <c r="A27" s="35"/>
      <c r="B27" s="36"/>
      <c r="C27" s="36"/>
      <c r="D27" s="37"/>
      <c r="E27" s="38"/>
      <c r="F27" s="39"/>
      <c r="G27" s="53">
        <f t="shared" si="3"/>
        <v>0</v>
      </c>
      <c r="H27" s="40"/>
      <c r="I27" s="40"/>
      <c r="J27" s="140">
        <f t="shared" si="1"/>
        <v>0</v>
      </c>
      <c r="K27" s="40"/>
      <c r="L27" s="40"/>
      <c r="M27" s="40"/>
      <c r="N27" s="140">
        <f t="shared" si="2"/>
        <v>0</v>
      </c>
    </row>
    <row r="28" spans="1:14" ht="21" customHeight="1" x14ac:dyDescent="0.25">
      <c r="A28" s="35"/>
      <c r="B28" s="36"/>
      <c r="C28" s="36"/>
      <c r="D28" s="37"/>
      <c r="E28" s="38"/>
      <c r="F28" s="39"/>
      <c r="G28" s="53">
        <f t="shared" si="3"/>
        <v>0</v>
      </c>
      <c r="H28" s="40"/>
      <c r="I28" s="40"/>
      <c r="J28" s="140">
        <f t="shared" si="1"/>
        <v>0</v>
      </c>
      <c r="K28" s="40"/>
      <c r="L28" s="40"/>
      <c r="M28" s="40"/>
      <c r="N28" s="140">
        <f t="shared" si="2"/>
        <v>0</v>
      </c>
    </row>
    <row r="29" spans="1:14" ht="21" customHeight="1" x14ac:dyDescent="0.25">
      <c r="A29" s="35"/>
      <c r="B29" s="36"/>
      <c r="C29" s="36"/>
      <c r="D29" s="37"/>
      <c r="E29" s="38"/>
      <c r="F29" s="39"/>
      <c r="G29" s="53">
        <f t="shared" si="3"/>
        <v>0</v>
      </c>
      <c r="H29" s="40"/>
      <c r="I29" s="40"/>
      <c r="J29" s="140">
        <f t="shared" si="1"/>
        <v>0</v>
      </c>
      <c r="K29" s="40"/>
      <c r="L29" s="40"/>
      <c r="M29" s="40"/>
      <c r="N29" s="140">
        <f t="shared" si="2"/>
        <v>0</v>
      </c>
    </row>
    <row r="30" spans="1:14" ht="21" customHeight="1" x14ac:dyDescent="0.25">
      <c r="A30" s="35"/>
      <c r="B30" s="36"/>
      <c r="C30" s="36"/>
      <c r="D30" s="37"/>
      <c r="E30" s="38"/>
      <c r="F30" s="39"/>
      <c r="G30" s="53">
        <f t="shared" si="3"/>
        <v>0</v>
      </c>
      <c r="H30" s="40"/>
      <c r="I30" s="40"/>
      <c r="J30" s="140">
        <f t="shared" si="1"/>
        <v>0</v>
      </c>
      <c r="K30" s="40"/>
      <c r="L30" s="40"/>
      <c r="M30" s="40"/>
      <c r="N30" s="140">
        <f t="shared" si="2"/>
        <v>0</v>
      </c>
    </row>
    <row r="31" spans="1:14" ht="21" customHeight="1" x14ac:dyDescent="0.25">
      <c r="A31" s="35"/>
      <c r="B31" s="36"/>
      <c r="C31" s="36"/>
      <c r="D31" s="37"/>
      <c r="E31" s="38"/>
      <c r="F31" s="39"/>
      <c r="G31" s="53">
        <f t="shared" si="3"/>
        <v>0</v>
      </c>
      <c r="H31" s="40"/>
      <c r="I31" s="40"/>
      <c r="J31" s="140">
        <f t="shared" si="1"/>
        <v>0</v>
      </c>
      <c r="K31" s="40"/>
      <c r="L31" s="40"/>
      <c r="M31" s="40"/>
      <c r="N31" s="140">
        <f t="shared" si="2"/>
        <v>0</v>
      </c>
    </row>
    <row r="32" spans="1:14" ht="21" customHeight="1" x14ac:dyDescent="0.25">
      <c r="A32" s="35"/>
      <c r="B32" s="36"/>
      <c r="C32" s="36"/>
      <c r="D32" s="37"/>
      <c r="E32" s="38"/>
      <c r="F32" s="39"/>
      <c r="G32" s="53">
        <f t="shared" si="3"/>
        <v>0</v>
      </c>
      <c r="H32" s="40"/>
      <c r="I32" s="40"/>
      <c r="J32" s="140">
        <f t="shared" si="1"/>
        <v>0</v>
      </c>
      <c r="K32" s="40"/>
      <c r="L32" s="40"/>
      <c r="M32" s="40"/>
      <c r="N32" s="140">
        <f t="shared" si="2"/>
        <v>0</v>
      </c>
    </row>
    <row r="33" spans="1:14" ht="21" customHeight="1" x14ac:dyDescent="0.25">
      <c r="A33" s="35"/>
      <c r="B33" s="36"/>
      <c r="C33" s="36"/>
      <c r="D33" s="37"/>
      <c r="E33" s="38"/>
      <c r="F33" s="39"/>
      <c r="G33" s="53">
        <f t="shared" si="3"/>
        <v>0</v>
      </c>
      <c r="H33" s="40"/>
      <c r="I33" s="40"/>
      <c r="J33" s="140">
        <f t="shared" si="1"/>
        <v>0</v>
      </c>
      <c r="K33" s="40"/>
      <c r="L33" s="40"/>
      <c r="M33" s="40"/>
      <c r="N33" s="140">
        <f t="shared" si="2"/>
        <v>0</v>
      </c>
    </row>
    <row r="34" spans="1:14" ht="21" customHeight="1" x14ac:dyDescent="0.25">
      <c r="A34" s="35"/>
      <c r="B34" s="36"/>
      <c r="C34" s="36"/>
      <c r="D34" s="37"/>
      <c r="E34" s="38"/>
      <c r="F34" s="39"/>
      <c r="G34" s="53">
        <f t="shared" si="3"/>
        <v>0</v>
      </c>
      <c r="H34" s="40"/>
      <c r="I34" s="40"/>
      <c r="J34" s="140">
        <f t="shared" si="1"/>
        <v>0</v>
      </c>
      <c r="K34" s="40"/>
      <c r="L34" s="40"/>
      <c r="M34" s="40"/>
      <c r="N34" s="140">
        <f t="shared" si="2"/>
        <v>0</v>
      </c>
    </row>
    <row r="35" spans="1:14" ht="21" customHeight="1" x14ac:dyDescent="0.25">
      <c r="A35" s="35"/>
      <c r="B35" s="36"/>
      <c r="C35" s="36"/>
      <c r="D35" s="37"/>
      <c r="E35" s="38"/>
      <c r="F35" s="39"/>
      <c r="G35" s="53">
        <f t="shared" si="3"/>
        <v>0</v>
      </c>
      <c r="H35" s="40"/>
      <c r="I35" s="40"/>
      <c r="J35" s="140">
        <f t="shared" si="1"/>
        <v>0</v>
      </c>
      <c r="K35" s="40"/>
      <c r="L35" s="40"/>
      <c r="M35" s="40"/>
      <c r="N35" s="140">
        <f t="shared" si="2"/>
        <v>0</v>
      </c>
    </row>
    <row r="36" spans="1:14" ht="21" customHeight="1" x14ac:dyDescent="0.25">
      <c r="A36" s="35"/>
      <c r="B36" s="36"/>
      <c r="C36" s="36"/>
      <c r="D36" s="37"/>
      <c r="E36" s="38"/>
      <c r="F36" s="39"/>
      <c r="G36" s="53">
        <f t="shared" si="3"/>
        <v>0</v>
      </c>
      <c r="H36" s="40"/>
      <c r="I36" s="40"/>
      <c r="J36" s="140">
        <f t="shared" si="1"/>
        <v>0</v>
      </c>
      <c r="K36" s="40"/>
      <c r="L36" s="40"/>
      <c r="M36" s="40"/>
      <c r="N36" s="140">
        <f t="shared" si="2"/>
        <v>0</v>
      </c>
    </row>
    <row r="37" spans="1:14" ht="21" customHeight="1" x14ac:dyDescent="0.25">
      <c r="A37" s="35"/>
      <c r="B37" s="36"/>
      <c r="C37" s="36"/>
      <c r="D37" s="37"/>
      <c r="E37" s="38"/>
      <c r="F37" s="39"/>
      <c r="G37" s="53">
        <f t="shared" si="3"/>
        <v>0</v>
      </c>
      <c r="H37" s="40"/>
      <c r="I37" s="40"/>
      <c r="J37" s="140">
        <f t="shared" si="1"/>
        <v>0</v>
      </c>
      <c r="K37" s="40"/>
      <c r="L37" s="40"/>
      <c r="M37" s="40"/>
      <c r="N37" s="140">
        <f t="shared" si="2"/>
        <v>0</v>
      </c>
    </row>
    <row r="38" spans="1:14" ht="21" customHeight="1" x14ac:dyDescent="0.25">
      <c r="A38" s="35"/>
      <c r="B38" s="36"/>
      <c r="C38" s="36"/>
      <c r="D38" s="37"/>
      <c r="E38" s="38"/>
      <c r="F38" s="39"/>
      <c r="G38" s="53">
        <f t="shared" si="3"/>
        <v>0</v>
      </c>
      <c r="H38" s="40"/>
      <c r="I38" s="40"/>
      <c r="J38" s="140">
        <f t="shared" si="1"/>
        <v>0</v>
      </c>
      <c r="K38" s="40"/>
      <c r="L38" s="40"/>
      <c r="M38" s="40"/>
      <c r="N38" s="140">
        <f t="shared" si="2"/>
        <v>0</v>
      </c>
    </row>
    <row r="39" spans="1:14" ht="21" customHeight="1" x14ac:dyDescent="0.25">
      <c r="A39" s="35"/>
      <c r="B39" s="36"/>
      <c r="C39" s="36"/>
      <c r="D39" s="37"/>
      <c r="E39" s="38"/>
      <c r="F39" s="39"/>
      <c r="G39" s="53">
        <f t="shared" si="3"/>
        <v>0</v>
      </c>
      <c r="H39" s="40"/>
      <c r="I39" s="40"/>
      <c r="J39" s="140">
        <f t="shared" si="1"/>
        <v>0</v>
      </c>
      <c r="K39" s="40"/>
      <c r="L39" s="40"/>
      <c r="M39" s="40"/>
      <c r="N39" s="140">
        <f t="shared" si="2"/>
        <v>0</v>
      </c>
    </row>
    <row r="40" spans="1:14" ht="21" customHeight="1" x14ac:dyDescent="0.25">
      <c r="A40" s="35"/>
      <c r="B40" s="36"/>
      <c r="C40" s="36"/>
      <c r="D40" s="37"/>
      <c r="E40" s="38"/>
      <c r="F40" s="39"/>
      <c r="G40" s="53">
        <f t="shared" si="0"/>
        <v>0</v>
      </c>
      <c r="H40" s="40"/>
      <c r="I40" s="40"/>
      <c r="J40" s="140">
        <f t="shared" si="1"/>
        <v>0</v>
      </c>
      <c r="K40" s="40"/>
      <c r="L40" s="40"/>
      <c r="M40" s="40"/>
      <c r="N40" s="140">
        <f t="shared" si="2"/>
        <v>0</v>
      </c>
    </row>
    <row r="41" spans="1:14" ht="21" customHeight="1" x14ac:dyDescent="0.25">
      <c r="A41" s="35"/>
      <c r="B41" s="36"/>
      <c r="C41" s="36"/>
      <c r="D41" s="37"/>
      <c r="E41" s="38"/>
      <c r="F41" s="39"/>
      <c r="G41" s="53">
        <f t="shared" si="0"/>
        <v>0</v>
      </c>
      <c r="H41" s="40"/>
      <c r="I41" s="40"/>
      <c r="J41" s="140">
        <f t="shared" si="1"/>
        <v>0</v>
      </c>
      <c r="K41" s="40"/>
      <c r="L41" s="40"/>
      <c r="M41" s="40"/>
      <c r="N41" s="140">
        <f t="shared" si="2"/>
        <v>0</v>
      </c>
    </row>
    <row r="42" spans="1:14" ht="21" customHeight="1" x14ac:dyDescent="0.25">
      <c r="A42" s="35"/>
      <c r="B42" s="36"/>
      <c r="C42" s="36"/>
      <c r="D42" s="37"/>
      <c r="E42" s="38"/>
      <c r="F42" s="39"/>
      <c r="G42" s="53">
        <f t="shared" si="0"/>
        <v>0</v>
      </c>
      <c r="H42" s="40"/>
      <c r="I42" s="40"/>
      <c r="J42" s="140">
        <f t="shared" si="1"/>
        <v>0</v>
      </c>
      <c r="K42" s="40"/>
      <c r="L42" s="40"/>
      <c r="M42" s="40"/>
      <c r="N42" s="140">
        <f t="shared" si="2"/>
        <v>0</v>
      </c>
    </row>
    <row r="43" spans="1:14" ht="21" customHeight="1" x14ac:dyDescent="0.25">
      <c r="A43" s="35"/>
      <c r="B43" s="36"/>
      <c r="C43" s="36"/>
      <c r="D43" s="37"/>
      <c r="E43" s="38"/>
      <c r="F43" s="39"/>
      <c r="G43" s="53">
        <f t="shared" si="0"/>
        <v>0</v>
      </c>
      <c r="H43" s="40"/>
      <c r="I43" s="40"/>
      <c r="J43" s="140">
        <f t="shared" si="1"/>
        <v>0</v>
      </c>
      <c r="K43" s="40"/>
      <c r="L43" s="40"/>
      <c r="M43" s="40"/>
      <c r="N43" s="140">
        <f t="shared" si="2"/>
        <v>0</v>
      </c>
    </row>
    <row r="44" spans="1:14" ht="21" customHeight="1" x14ac:dyDescent="0.25">
      <c r="A44" s="35"/>
      <c r="B44" s="36"/>
      <c r="C44" s="36"/>
      <c r="D44" s="37"/>
      <c r="E44" s="38"/>
      <c r="F44" s="39"/>
      <c r="G44" s="53">
        <f t="shared" si="0"/>
        <v>0</v>
      </c>
      <c r="H44" s="40"/>
      <c r="I44" s="40"/>
      <c r="J44" s="140">
        <f t="shared" si="1"/>
        <v>0</v>
      </c>
      <c r="K44" s="40"/>
      <c r="L44" s="40"/>
      <c r="M44" s="40"/>
      <c r="N44" s="140">
        <f t="shared" si="2"/>
        <v>0</v>
      </c>
    </row>
    <row r="45" spans="1:14" ht="21" customHeight="1" x14ac:dyDescent="0.25">
      <c r="A45" s="35"/>
      <c r="B45" s="36"/>
      <c r="C45" s="36"/>
      <c r="D45" s="37"/>
      <c r="E45" s="38"/>
      <c r="F45" s="39"/>
      <c r="G45" s="53">
        <f t="shared" si="0"/>
        <v>0</v>
      </c>
      <c r="H45" s="40"/>
      <c r="I45" s="40"/>
      <c r="J45" s="140">
        <f t="shared" si="1"/>
        <v>0</v>
      </c>
      <c r="K45" s="40"/>
      <c r="L45" s="40"/>
      <c r="M45" s="40"/>
      <c r="N45" s="140">
        <f t="shared" si="2"/>
        <v>0</v>
      </c>
    </row>
    <row r="46" spans="1:14" ht="21" customHeight="1" x14ac:dyDescent="0.25">
      <c r="A46" s="35"/>
      <c r="B46" s="36"/>
      <c r="C46" s="36"/>
      <c r="D46" s="37"/>
      <c r="E46" s="38"/>
      <c r="F46" s="39"/>
      <c r="G46" s="53">
        <f t="shared" si="0"/>
        <v>0</v>
      </c>
      <c r="H46" s="40"/>
      <c r="I46" s="40"/>
      <c r="J46" s="140">
        <f t="shared" si="1"/>
        <v>0</v>
      </c>
      <c r="K46" s="40"/>
      <c r="L46" s="40"/>
      <c r="M46" s="40"/>
      <c r="N46" s="140">
        <f t="shared" si="2"/>
        <v>0</v>
      </c>
    </row>
    <row r="47" spans="1:14" ht="21" customHeight="1" x14ac:dyDescent="0.25">
      <c r="A47" s="35"/>
      <c r="B47" s="36"/>
      <c r="C47" s="36"/>
      <c r="D47" s="37"/>
      <c r="E47" s="38"/>
      <c r="F47" s="39"/>
      <c r="G47" s="53">
        <f t="shared" si="0"/>
        <v>0</v>
      </c>
      <c r="H47" s="40"/>
      <c r="I47" s="40"/>
      <c r="J47" s="140">
        <f t="shared" si="1"/>
        <v>0</v>
      </c>
      <c r="K47" s="40"/>
      <c r="L47" s="40"/>
      <c r="M47" s="40"/>
      <c r="N47" s="140">
        <f t="shared" si="2"/>
        <v>0</v>
      </c>
    </row>
    <row r="48" spans="1:14" ht="21" customHeight="1" x14ac:dyDescent="0.25">
      <c r="A48" s="35"/>
      <c r="B48" s="36"/>
      <c r="C48" s="36"/>
      <c r="D48" s="37"/>
      <c r="E48" s="38"/>
      <c r="F48" s="39"/>
      <c r="G48" s="53">
        <f t="shared" si="0"/>
        <v>0</v>
      </c>
      <c r="H48" s="40"/>
      <c r="I48" s="40"/>
      <c r="J48" s="140">
        <f t="shared" si="1"/>
        <v>0</v>
      </c>
      <c r="K48" s="40"/>
      <c r="L48" s="40"/>
      <c r="M48" s="40"/>
      <c r="N48" s="140">
        <f t="shared" si="2"/>
        <v>0</v>
      </c>
    </row>
    <row r="49" spans="1:14" ht="21" customHeight="1" x14ac:dyDescent="0.25">
      <c r="A49" s="35"/>
      <c r="B49" s="36"/>
      <c r="C49" s="36"/>
      <c r="D49" s="37"/>
      <c r="E49" s="38"/>
      <c r="F49" s="39"/>
      <c r="G49" s="53">
        <f t="shared" si="0"/>
        <v>0</v>
      </c>
      <c r="H49" s="40"/>
      <c r="I49" s="40"/>
      <c r="J49" s="140">
        <f t="shared" si="1"/>
        <v>0</v>
      </c>
      <c r="K49" s="40"/>
      <c r="L49" s="40"/>
      <c r="M49" s="40"/>
      <c r="N49" s="140">
        <f t="shared" si="2"/>
        <v>0</v>
      </c>
    </row>
    <row r="50" spans="1:14" ht="21" customHeight="1" x14ac:dyDescent="0.45">
      <c r="A50" s="42"/>
      <c r="B50" s="43" t="s">
        <v>22</v>
      </c>
      <c r="C50" s="44"/>
      <c r="D50" s="138"/>
      <c r="E50" s="138"/>
      <c r="F50" s="138"/>
      <c r="G50" s="54">
        <f>SUM(G19:G49)</f>
        <v>0</v>
      </c>
      <c r="H50" s="139">
        <f>SUM(H19:H49)</f>
        <v>0</v>
      </c>
      <c r="I50" s="139">
        <f>SUM(I19:I49)</f>
        <v>0</v>
      </c>
      <c r="J50" s="139">
        <f>H50+I50</f>
        <v>0</v>
      </c>
      <c r="K50" s="139">
        <f>SUM(K19:K49)</f>
        <v>0</v>
      </c>
      <c r="L50" s="139">
        <f>SUM(L19:L49)</f>
        <v>0</v>
      </c>
      <c r="M50" s="139">
        <f>SUM(M19:M49)</f>
        <v>0</v>
      </c>
      <c r="N50" s="139">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39">
        <f t="shared" ref="G59:N59" si="6">SUM(G52:G58)</f>
        <v>0</v>
      </c>
      <c r="H59" s="139">
        <f t="shared" si="6"/>
        <v>0</v>
      </c>
      <c r="I59" s="139">
        <f>SUM(I52:I58)</f>
        <v>0</v>
      </c>
      <c r="J59" s="2"/>
      <c r="K59" s="139">
        <f t="shared" si="6"/>
        <v>0</v>
      </c>
      <c r="L59" s="139">
        <f t="shared" si="6"/>
        <v>0</v>
      </c>
      <c r="M59" s="139">
        <f t="shared" si="6"/>
        <v>0</v>
      </c>
      <c r="N59" s="139">
        <f t="shared" si="6"/>
        <v>0</v>
      </c>
    </row>
    <row r="60" spans="1:14" ht="21" customHeight="1" x14ac:dyDescent="0.45">
      <c r="A60" s="42"/>
      <c r="B60" s="43" t="s">
        <v>31</v>
      </c>
      <c r="C60" s="44"/>
      <c r="D60" s="45"/>
      <c r="E60" s="45"/>
      <c r="F60" s="45"/>
      <c r="G60" s="139">
        <f>G50+G59</f>
        <v>0</v>
      </c>
      <c r="H60" s="139">
        <f t="shared" ref="H60:N60" si="7">H50+H59</f>
        <v>0</v>
      </c>
      <c r="I60" s="139">
        <f>I50+I59</f>
        <v>0</v>
      </c>
      <c r="J60" s="2"/>
      <c r="K60" s="139">
        <f t="shared" si="7"/>
        <v>0</v>
      </c>
      <c r="L60" s="139">
        <f t="shared" si="7"/>
        <v>0</v>
      </c>
      <c r="M60" s="139">
        <f t="shared" si="7"/>
        <v>0</v>
      </c>
      <c r="N60" s="139">
        <f t="shared" si="7"/>
        <v>0</v>
      </c>
    </row>
    <row r="61" spans="1:14" ht="21" customHeight="1" x14ac:dyDescent="0.25">
      <c r="A61" s="187" t="str">
        <f>'Budget Summary'!$A$33</f>
        <v>BUDGET - STANDARD, Budget Summary  (Rev. Dec. 2020), City of Los Angeles, Economic and Workforce Development Department</v>
      </c>
    </row>
    <row r="62" spans="1:14" ht="21" customHeight="1" x14ac:dyDescent="0.25"/>
  </sheetData>
  <sheetProtection algorithmName="SHA-512" hashValue="+DZKeMcMebmk2XZkARzaAs8sLd7LWEmcgt/RsO0FTD22vH9Y+r93tZyvM96X5KCtRk2J3/9o5zfdZoq6RUSZVg==" saltValue="fbu5RIHvUCaVuDDLBS6FRg=="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topLeftCell="A19" zoomScale="80" zoomScaleNormal="80" workbookViewId="0">
      <selection activeCell="K24" sqref="K2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4" t="s">
        <v>114</v>
      </c>
      <c r="B1" s="195"/>
      <c r="C1" s="195"/>
      <c r="D1" s="195"/>
      <c r="E1" s="195"/>
      <c r="F1" s="195"/>
      <c r="G1" s="195"/>
      <c r="H1" s="195"/>
      <c r="I1" s="195"/>
      <c r="J1" s="195"/>
      <c r="K1" s="195"/>
      <c r="L1" s="196"/>
    </row>
    <row r="2" spans="1:12" ht="18.600000000000001" x14ac:dyDescent="0.45">
      <c r="A2" s="197" t="s">
        <v>121</v>
      </c>
      <c r="B2" s="198"/>
      <c r="C2" s="198"/>
      <c r="D2" s="198"/>
      <c r="E2" s="198"/>
      <c r="F2" s="198"/>
      <c r="G2" s="198"/>
      <c r="H2" s="198"/>
      <c r="I2" s="198"/>
      <c r="J2" s="198"/>
      <c r="K2" s="198"/>
      <c r="L2" s="199"/>
    </row>
    <row r="3" spans="1:12" x14ac:dyDescent="0.25">
      <c r="A3" s="4"/>
      <c r="B3" s="5"/>
      <c r="C3" s="5"/>
      <c r="D3" s="5"/>
      <c r="E3" s="5"/>
      <c r="F3" s="5"/>
      <c r="G3" s="5"/>
      <c r="H3" s="5"/>
      <c r="I3" s="5"/>
      <c r="J3" s="5"/>
      <c r="K3" s="5"/>
      <c r="L3" s="6"/>
    </row>
    <row r="4" spans="1:12" ht="21" x14ac:dyDescent="0.5">
      <c r="A4" s="7" t="s">
        <v>4</v>
      </c>
      <c r="B4" s="8"/>
      <c r="C4" s="241">
        <f>'Budget Summary'!$B$3</f>
        <v>0</v>
      </c>
      <c r="D4" s="241"/>
      <c r="E4" s="241"/>
      <c r="F4" s="241"/>
      <c r="G4" s="241"/>
      <c r="H4" s="8"/>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LA RISE - Covid-19</v>
      </c>
      <c r="D6" s="191"/>
      <c r="E6" s="191"/>
      <c r="F6" s="191"/>
      <c r="G6" s="191"/>
      <c r="H6" s="8"/>
      <c r="I6" s="8"/>
      <c r="J6" s="8" t="s">
        <v>7</v>
      </c>
      <c r="K6" s="188" t="str">
        <f>'Budget Summary'!$G$6</f>
        <v>2/1/2021-6/30/2022</v>
      </c>
      <c r="L6" s="9"/>
    </row>
    <row r="7" spans="1:12" ht="18.600000000000001" x14ac:dyDescent="0.45">
      <c r="A7" s="7" t="s">
        <v>123</v>
      </c>
      <c r="B7" s="8"/>
      <c r="C7" s="186" t="str">
        <f>'Budget Summary'!$B$6</f>
        <v>Community Development Block Grant (CDBG)</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04" t="s">
        <v>61</v>
      </c>
      <c r="B11" s="206"/>
      <c r="C11" s="205"/>
      <c r="D11" s="55" t="s">
        <v>71</v>
      </c>
      <c r="E11" s="55" t="s">
        <v>72</v>
      </c>
      <c r="F11" s="55" t="s">
        <v>73</v>
      </c>
      <c r="G11" s="55" t="s">
        <v>74</v>
      </c>
      <c r="H11" s="55" t="s">
        <v>75</v>
      </c>
      <c r="I11" s="55" t="s">
        <v>76</v>
      </c>
      <c r="J11" s="55" t="s">
        <v>77</v>
      </c>
      <c r="K11" s="55" t="s">
        <v>78</v>
      </c>
      <c r="L11" s="55" t="s">
        <v>79</v>
      </c>
    </row>
    <row r="12" spans="1:12" ht="18" customHeight="1" x14ac:dyDescent="0.25">
      <c r="A12" s="56" t="s">
        <v>48</v>
      </c>
      <c r="B12" s="204" t="s">
        <v>49</v>
      </c>
      <c r="C12" s="205"/>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66"/>
    </row>
    <row r="21" spans="1:13" ht="30" customHeight="1" x14ac:dyDescent="0.45">
      <c r="A21" s="67" t="s">
        <v>81</v>
      </c>
      <c r="B21" s="68"/>
      <c r="C21" s="69"/>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3" ht="18" customHeight="1" x14ac:dyDescent="0.25"/>
    <row r="23" spans="1:13" ht="18" customHeight="1" x14ac:dyDescent="0.25">
      <c r="A23" s="204" t="s">
        <v>61</v>
      </c>
      <c r="B23" s="206"/>
      <c r="C23" s="205"/>
      <c r="D23" s="55" t="s">
        <v>82</v>
      </c>
      <c r="E23" s="55" t="s">
        <v>83</v>
      </c>
      <c r="F23" s="55" t="s">
        <v>84</v>
      </c>
      <c r="G23" s="55" t="s">
        <v>169</v>
      </c>
      <c r="H23" s="55" t="s">
        <v>170</v>
      </c>
      <c r="I23" s="55" t="s">
        <v>171</v>
      </c>
      <c r="J23" s="55" t="s">
        <v>172</v>
      </c>
      <c r="K23" s="55" t="s">
        <v>173</v>
      </c>
      <c r="L23" s="55" t="s">
        <v>50</v>
      </c>
    </row>
    <row r="24" spans="1:13" ht="18" customHeight="1" x14ac:dyDescent="0.25">
      <c r="A24" s="56" t="s">
        <v>48</v>
      </c>
      <c r="B24" s="204" t="s">
        <v>49</v>
      </c>
      <c r="C24" s="205"/>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7">
        <f>SUM(D13:L13)+SUM(D25:F25)</f>
        <v>0</v>
      </c>
    </row>
    <row r="26" spans="1:13" ht="21" customHeight="1" x14ac:dyDescent="0.25">
      <c r="A26" s="58">
        <v>2000</v>
      </c>
      <c r="B26" s="59" t="s">
        <v>64</v>
      </c>
      <c r="C26" s="60"/>
      <c r="D26" s="61"/>
      <c r="E26" s="61"/>
      <c r="F26" s="61"/>
      <c r="G26" s="61"/>
      <c r="H26" s="61"/>
      <c r="I26" s="61"/>
      <c r="J26" s="61"/>
      <c r="K26" s="61"/>
      <c r="L26" s="137">
        <f t="shared" ref="L26:L31" si="2">SUM(D14:L14)+SUM(D26:F26)</f>
        <v>0</v>
      </c>
    </row>
    <row r="27" spans="1:13" ht="21" customHeight="1" x14ac:dyDescent="0.25">
      <c r="A27" s="58">
        <v>2100</v>
      </c>
      <c r="B27" s="59" t="s">
        <v>65</v>
      </c>
      <c r="C27" s="60"/>
      <c r="D27" s="61"/>
      <c r="E27" s="61"/>
      <c r="F27" s="61"/>
      <c r="G27" s="61"/>
      <c r="H27" s="61"/>
      <c r="I27" s="61"/>
      <c r="J27" s="61"/>
      <c r="K27" s="61"/>
      <c r="L27" s="137">
        <f t="shared" si="2"/>
        <v>0</v>
      </c>
    </row>
    <row r="28" spans="1:13" ht="21" customHeight="1" x14ac:dyDescent="0.25">
      <c r="A28" s="58">
        <v>2200</v>
      </c>
      <c r="B28" s="59" t="s">
        <v>66</v>
      </c>
      <c r="C28" s="60"/>
      <c r="D28" s="61"/>
      <c r="E28" s="61"/>
      <c r="F28" s="61"/>
      <c r="G28" s="61"/>
      <c r="H28" s="61"/>
      <c r="I28" s="61"/>
      <c r="J28" s="61"/>
      <c r="K28" s="61"/>
      <c r="L28" s="137">
        <f t="shared" si="2"/>
        <v>0</v>
      </c>
    </row>
    <row r="29" spans="1:13" ht="21" customHeight="1" x14ac:dyDescent="0.25">
      <c r="A29" s="58">
        <v>3000</v>
      </c>
      <c r="B29" s="59" t="s">
        <v>101</v>
      </c>
      <c r="C29" s="60"/>
      <c r="D29" s="61"/>
      <c r="E29" s="61"/>
      <c r="F29" s="61"/>
      <c r="G29" s="61"/>
      <c r="H29" s="61"/>
      <c r="I29" s="61"/>
      <c r="J29" s="61"/>
      <c r="K29" s="61"/>
      <c r="L29" s="137">
        <f t="shared" si="2"/>
        <v>0</v>
      </c>
    </row>
    <row r="30" spans="1:13" ht="21" customHeight="1" x14ac:dyDescent="0.25">
      <c r="A30" s="58">
        <v>4000</v>
      </c>
      <c r="B30" s="59" t="s">
        <v>68</v>
      </c>
      <c r="C30" s="60"/>
      <c r="D30" s="61"/>
      <c r="E30" s="61"/>
      <c r="F30" s="61"/>
      <c r="G30" s="61"/>
      <c r="H30" s="61"/>
      <c r="I30" s="61"/>
      <c r="J30" s="61"/>
      <c r="K30" s="61"/>
      <c r="L30" s="137">
        <f t="shared" si="2"/>
        <v>0</v>
      </c>
    </row>
    <row r="31" spans="1:13" ht="21" customHeight="1" x14ac:dyDescent="0.25">
      <c r="A31" s="58">
        <v>5000</v>
      </c>
      <c r="B31" s="59" t="s">
        <v>69</v>
      </c>
      <c r="C31" s="60"/>
      <c r="D31" s="61"/>
      <c r="E31" s="61"/>
      <c r="F31" s="61"/>
      <c r="G31" s="61"/>
      <c r="H31" s="61"/>
      <c r="I31" s="61"/>
      <c r="J31" s="61"/>
      <c r="K31" s="61"/>
      <c r="L31" s="137">
        <f t="shared" si="2"/>
        <v>0</v>
      </c>
    </row>
    <row r="32" spans="1:13" ht="30" customHeight="1" x14ac:dyDescent="0.45">
      <c r="A32" s="62" t="s">
        <v>102</v>
      </c>
      <c r="B32" s="63"/>
      <c r="C32" s="64"/>
      <c r="D32" s="136">
        <f>SUM(D25:D31)</f>
        <v>0</v>
      </c>
      <c r="E32" s="136">
        <f t="shared" ref="E32:F32" si="3">SUM(E25:E31)</f>
        <v>0</v>
      </c>
      <c r="F32" s="136">
        <f t="shared" si="3"/>
        <v>0</v>
      </c>
      <c r="G32" s="70"/>
      <c r="H32" s="70"/>
      <c r="I32" s="70"/>
      <c r="J32" s="70"/>
      <c r="K32" s="70"/>
      <c r="L32" s="136">
        <f>SUM(L25:L31)</f>
        <v>0</v>
      </c>
    </row>
    <row r="33" spans="1:12" ht="30" customHeight="1" x14ac:dyDescent="0.45">
      <c r="A33" s="67" t="s">
        <v>81</v>
      </c>
      <c r="B33" s="68"/>
      <c r="C33" s="69"/>
      <c r="D33" s="136">
        <f>L21+D32</f>
        <v>0</v>
      </c>
      <c r="E33" s="136">
        <f>D33+E32</f>
        <v>0</v>
      </c>
      <c r="F33" s="136">
        <f>E33+F32</f>
        <v>0</v>
      </c>
      <c r="G33" s="70"/>
      <c r="H33" s="70"/>
      <c r="I33" s="70"/>
      <c r="J33" s="70"/>
      <c r="K33" s="70"/>
      <c r="L33" s="65"/>
    </row>
    <row r="34" spans="1:12" x14ac:dyDescent="0.25">
      <c r="A34" s="187" t="str">
        <f>'Budget Summary'!$A$33</f>
        <v>BUDGET - STANDARD, Budget Summary  (Rev. Dec. 2020), City of Los Angeles, Economic and Workforce Development Department</v>
      </c>
    </row>
    <row r="35" spans="1:12" x14ac:dyDescent="0.25">
      <c r="A35" s="52"/>
    </row>
  </sheetData>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topLeftCell="A7" zoomScaleNormal="100" zoomScalePageLayoutView="90" workbookViewId="0">
      <selection activeCell="I10" sqref="I10"/>
    </sheetView>
  </sheetViews>
  <sheetFormatPr defaultRowHeight="13.2" x14ac:dyDescent="0.25"/>
  <cols>
    <col min="1" max="1" width="19.6640625" style="176" customWidth="1"/>
    <col min="2" max="2" width="31.5546875" style="177" customWidth="1"/>
    <col min="3" max="3" width="14" style="178" bestFit="1" customWidth="1"/>
    <col min="4" max="4" width="10.33203125" style="178"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57" t="s">
        <v>160</v>
      </c>
      <c r="B1" s="258"/>
      <c r="C1" s="258"/>
      <c r="D1" s="258"/>
      <c r="E1" s="258"/>
      <c r="F1" s="258"/>
      <c r="G1" s="258"/>
      <c r="H1" s="258"/>
      <c r="I1" s="258"/>
    </row>
    <row r="3" spans="1:10" s="149" customFormat="1" ht="25.95" customHeight="1" thickBot="1" x14ac:dyDescent="0.35">
      <c r="A3" s="259" t="s">
        <v>128</v>
      </c>
      <c r="B3" s="260"/>
      <c r="C3" s="260"/>
      <c r="D3" s="260"/>
      <c r="E3" s="260"/>
      <c r="F3" s="260"/>
      <c r="G3" s="260"/>
      <c r="H3" s="260"/>
      <c r="I3" s="260"/>
      <c r="J3" s="148"/>
    </row>
    <row r="4" spans="1:10" ht="21" customHeight="1" x14ac:dyDescent="0.25">
      <c r="A4" s="261" t="s">
        <v>161</v>
      </c>
      <c r="B4" s="262"/>
      <c r="C4" s="263"/>
      <c r="D4" s="264"/>
      <c r="E4" s="265"/>
      <c r="F4" s="265"/>
      <c r="G4" s="266"/>
      <c r="H4" s="266"/>
      <c r="I4" s="267"/>
    </row>
    <row r="5" spans="1:10" ht="21" customHeight="1" thickBot="1" x14ac:dyDescent="0.3">
      <c r="A5" s="268" t="s">
        <v>129</v>
      </c>
      <c r="B5" s="269"/>
      <c r="C5" s="270"/>
      <c r="D5" s="271"/>
      <c r="E5" s="272"/>
      <c r="F5" s="272"/>
      <c r="G5" s="273"/>
      <c r="H5" s="273"/>
      <c r="I5" s="274"/>
    </row>
    <row r="6" spans="1:10" ht="18" customHeight="1" x14ac:dyDescent="0.25">
      <c r="A6" s="248"/>
      <c r="B6" s="249"/>
      <c r="C6" s="249"/>
      <c r="D6" s="250"/>
      <c r="E6" s="251"/>
      <c r="F6" s="251"/>
      <c r="G6" s="251"/>
      <c r="H6" s="251"/>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44" t="s">
        <v>139</v>
      </c>
      <c r="B8" s="244" t="s">
        <v>140</v>
      </c>
      <c r="C8" s="252" t="s">
        <v>166</v>
      </c>
      <c r="D8" s="253"/>
      <c r="E8" s="252" t="s">
        <v>167</v>
      </c>
      <c r="F8" s="253"/>
      <c r="G8" s="254" t="s">
        <v>141</v>
      </c>
      <c r="H8" s="256" t="s">
        <v>142</v>
      </c>
      <c r="I8" s="244" t="s">
        <v>158</v>
      </c>
      <c r="J8" s="157"/>
    </row>
    <row r="9" spans="1:10" s="162" customFormat="1" ht="44.25" customHeight="1" x14ac:dyDescent="0.25">
      <c r="A9" s="245"/>
      <c r="B9" s="245"/>
      <c r="C9" s="159" t="s">
        <v>143</v>
      </c>
      <c r="D9" s="160" t="s">
        <v>144</v>
      </c>
      <c r="E9" s="159" t="s">
        <v>145</v>
      </c>
      <c r="F9" s="160" t="s">
        <v>146</v>
      </c>
      <c r="G9" s="255"/>
      <c r="H9" s="255"/>
      <c r="I9" s="245"/>
      <c r="J9" s="161" t="s">
        <v>147</v>
      </c>
    </row>
    <row r="10" spans="1:10" ht="21.6" customHeight="1" x14ac:dyDescent="0.25">
      <c r="A10" s="163" t="s">
        <v>148</v>
      </c>
      <c r="B10" s="164" t="s">
        <v>149</v>
      </c>
      <c r="C10" s="193"/>
      <c r="D10" s="166"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93"/>
      <c r="D11" s="166"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93"/>
      <c r="D12" s="166" t="e">
        <f t="shared" si="0"/>
        <v>#DIV/0!</v>
      </c>
      <c r="E12" s="165"/>
      <c r="F12" s="166" t="e">
        <f t="shared" si="1"/>
        <v>#DIV/0!</v>
      </c>
      <c r="G12" s="167">
        <f t="shared" si="2"/>
        <v>0</v>
      </c>
      <c r="H12" s="166" t="e">
        <f t="shared" si="3"/>
        <v>#DIV/0!</v>
      </c>
      <c r="I12" s="164"/>
      <c r="J12" s="168"/>
    </row>
    <row r="13" spans="1:10" ht="21.6" customHeight="1" x14ac:dyDescent="0.25">
      <c r="A13" s="169" t="s">
        <v>40</v>
      </c>
      <c r="B13" s="170"/>
      <c r="C13" s="193"/>
      <c r="D13" s="166" t="e">
        <f t="shared" si="0"/>
        <v>#DIV/0!</v>
      </c>
      <c r="E13" s="165"/>
      <c r="F13" s="166" t="e">
        <f t="shared" si="1"/>
        <v>#DIV/0!</v>
      </c>
      <c r="G13" s="167">
        <f t="shared" si="2"/>
        <v>0</v>
      </c>
      <c r="H13" s="166" t="e">
        <f t="shared" si="3"/>
        <v>#DIV/0!</v>
      </c>
      <c r="I13" s="164"/>
      <c r="J13" s="168"/>
    </row>
    <row r="14" spans="1:10" ht="21.6" customHeight="1" x14ac:dyDescent="0.25">
      <c r="A14" s="169" t="s">
        <v>40</v>
      </c>
      <c r="B14" s="170"/>
      <c r="C14" s="193"/>
      <c r="D14" s="166" t="e">
        <f t="shared" si="0"/>
        <v>#DIV/0!</v>
      </c>
      <c r="E14" s="165"/>
      <c r="F14" s="166" t="e">
        <f t="shared" si="1"/>
        <v>#DIV/0!</v>
      </c>
      <c r="G14" s="167">
        <f t="shared" si="2"/>
        <v>0</v>
      </c>
      <c r="H14" s="166" t="e">
        <f t="shared" si="3"/>
        <v>#DIV/0!</v>
      </c>
      <c r="I14" s="164"/>
      <c r="J14" s="168"/>
    </row>
    <row r="15" spans="1:10" ht="21.6" customHeight="1" x14ac:dyDescent="0.25">
      <c r="A15" s="169" t="s">
        <v>40</v>
      </c>
      <c r="B15" s="170"/>
      <c r="C15" s="193"/>
      <c r="D15" s="166" t="e">
        <f t="shared" si="0"/>
        <v>#DIV/0!</v>
      </c>
      <c r="E15" s="165"/>
      <c r="F15" s="166" t="e">
        <f t="shared" si="1"/>
        <v>#DIV/0!</v>
      </c>
      <c r="G15" s="167">
        <f t="shared" si="2"/>
        <v>0</v>
      </c>
      <c r="H15" s="166" t="e">
        <f t="shared" si="3"/>
        <v>#DIV/0!</v>
      </c>
      <c r="I15" s="164"/>
      <c r="J15" s="168"/>
    </row>
    <row r="16" spans="1:10" ht="21.6" customHeight="1" x14ac:dyDescent="0.25">
      <c r="A16" s="169" t="s">
        <v>40</v>
      </c>
      <c r="B16" s="170"/>
      <c r="C16" s="193"/>
      <c r="D16" s="166" t="e">
        <f t="shared" si="0"/>
        <v>#DIV/0!</v>
      </c>
      <c r="E16" s="165"/>
      <c r="F16" s="166" t="e">
        <f t="shared" si="1"/>
        <v>#DIV/0!</v>
      </c>
      <c r="G16" s="167">
        <f t="shared" si="2"/>
        <v>0</v>
      </c>
      <c r="H16" s="166" t="e">
        <f t="shared" si="3"/>
        <v>#DIV/0!</v>
      </c>
      <c r="I16" s="164"/>
      <c r="J16" s="168"/>
    </row>
    <row r="17" spans="1:10" ht="21.6" customHeight="1" x14ac:dyDescent="0.25">
      <c r="A17" s="169" t="s">
        <v>40</v>
      </c>
      <c r="B17" s="170"/>
      <c r="C17" s="193"/>
      <c r="D17" s="166" t="e">
        <f t="shared" si="0"/>
        <v>#DIV/0!</v>
      </c>
      <c r="E17" s="165"/>
      <c r="F17" s="166" t="e">
        <f t="shared" si="1"/>
        <v>#DIV/0!</v>
      </c>
      <c r="G17" s="167">
        <f t="shared" si="2"/>
        <v>0</v>
      </c>
      <c r="H17" s="166" t="e">
        <f t="shared" si="3"/>
        <v>#DIV/0!</v>
      </c>
      <c r="I17" s="164"/>
      <c r="J17" s="168"/>
    </row>
    <row r="18" spans="1:10" ht="21.6" customHeight="1" x14ac:dyDescent="0.25">
      <c r="A18" s="169" t="s">
        <v>40</v>
      </c>
      <c r="B18" s="170"/>
      <c r="C18" s="193"/>
      <c r="D18" s="166" t="e">
        <f t="shared" si="0"/>
        <v>#DIV/0!</v>
      </c>
      <c r="E18" s="165"/>
      <c r="F18" s="166" t="e">
        <f t="shared" si="1"/>
        <v>#DIV/0!</v>
      </c>
      <c r="G18" s="167">
        <f t="shared" si="2"/>
        <v>0</v>
      </c>
      <c r="H18" s="166" t="e">
        <f t="shared" si="3"/>
        <v>#DIV/0!</v>
      </c>
      <c r="I18" s="164"/>
      <c r="J18" s="168"/>
    </row>
    <row r="19" spans="1:10" ht="21.6" customHeight="1" x14ac:dyDescent="0.25">
      <c r="A19" s="169" t="s">
        <v>40</v>
      </c>
      <c r="B19" s="170"/>
      <c r="C19" s="193"/>
      <c r="D19" s="166" t="e">
        <f t="shared" si="0"/>
        <v>#DIV/0!</v>
      </c>
      <c r="E19" s="165"/>
      <c r="F19" s="166" t="e">
        <f t="shared" si="1"/>
        <v>#DIV/0!</v>
      </c>
      <c r="G19" s="167">
        <f t="shared" si="2"/>
        <v>0</v>
      </c>
      <c r="H19" s="166" t="e">
        <f t="shared" si="3"/>
        <v>#DIV/0!</v>
      </c>
      <c r="I19" s="164"/>
      <c r="J19" s="168"/>
    </row>
    <row r="20" spans="1:10" ht="21.6" customHeight="1" x14ac:dyDescent="0.25">
      <c r="A20" s="169" t="s">
        <v>40</v>
      </c>
      <c r="B20" s="170"/>
      <c r="C20" s="193"/>
      <c r="D20" s="166" t="e">
        <f t="shared" si="0"/>
        <v>#DIV/0!</v>
      </c>
      <c r="E20" s="165"/>
      <c r="F20" s="166" t="e">
        <f t="shared" si="1"/>
        <v>#DIV/0!</v>
      </c>
      <c r="G20" s="167">
        <f t="shared" si="2"/>
        <v>0</v>
      </c>
      <c r="H20" s="166" t="e">
        <f t="shared" si="3"/>
        <v>#DIV/0!</v>
      </c>
      <c r="I20" s="164"/>
      <c r="J20" s="168"/>
    </row>
    <row r="21" spans="1:10" ht="21.6" customHeight="1" x14ac:dyDescent="0.25">
      <c r="A21" s="169" t="s">
        <v>40</v>
      </c>
      <c r="B21" s="170"/>
      <c r="C21" s="193"/>
      <c r="D21" s="166" t="e">
        <f t="shared" si="0"/>
        <v>#DIV/0!</v>
      </c>
      <c r="E21" s="165"/>
      <c r="F21" s="166" t="e">
        <f t="shared" si="1"/>
        <v>#DIV/0!</v>
      </c>
      <c r="G21" s="167">
        <f t="shared" si="2"/>
        <v>0</v>
      </c>
      <c r="H21" s="166" t="e">
        <f t="shared" si="3"/>
        <v>#DIV/0!</v>
      </c>
      <c r="I21" s="164"/>
      <c r="J21" s="168"/>
    </row>
    <row r="22" spans="1:10" ht="21.6" customHeight="1" x14ac:dyDescent="0.25">
      <c r="A22" s="169" t="s">
        <v>40</v>
      </c>
      <c r="B22" s="170"/>
      <c r="C22" s="193"/>
      <c r="D22" s="166" t="e">
        <f t="shared" si="0"/>
        <v>#DIV/0!</v>
      </c>
      <c r="E22" s="165"/>
      <c r="F22" s="166" t="e">
        <f t="shared" si="1"/>
        <v>#DIV/0!</v>
      </c>
      <c r="G22" s="167">
        <f t="shared" si="2"/>
        <v>0</v>
      </c>
      <c r="H22" s="166" t="e">
        <f t="shared" si="3"/>
        <v>#DIV/0!</v>
      </c>
      <c r="I22" s="164"/>
      <c r="J22" s="168"/>
    </row>
    <row r="23" spans="1:10" ht="21.6" customHeight="1" x14ac:dyDescent="0.25">
      <c r="A23" s="169" t="s">
        <v>40</v>
      </c>
      <c r="B23" s="170"/>
      <c r="C23" s="193"/>
      <c r="D23" s="166" t="e">
        <f t="shared" si="0"/>
        <v>#DIV/0!</v>
      </c>
      <c r="E23" s="165"/>
      <c r="F23" s="166" t="e">
        <f t="shared" si="1"/>
        <v>#DIV/0!</v>
      </c>
      <c r="G23" s="167">
        <f t="shared" si="2"/>
        <v>0</v>
      </c>
      <c r="H23" s="166" t="e">
        <f t="shared" si="3"/>
        <v>#DIV/0!</v>
      </c>
      <c r="I23" s="164"/>
      <c r="J23" s="168"/>
    </row>
    <row r="24" spans="1:10" ht="25.2" customHeight="1" x14ac:dyDescent="0.25">
      <c r="A24" s="169" t="s">
        <v>151</v>
      </c>
      <c r="B24" s="170"/>
      <c r="C24" s="193"/>
      <c r="D24" s="166" t="e">
        <f t="shared" si="0"/>
        <v>#DIV/0!</v>
      </c>
      <c r="E24" s="165"/>
      <c r="F24" s="166" t="e">
        <f t="shared" si="1"/>
        <v>#DIV/0!</v>
      </c>
      <c r="G24" s="167">
        <f t="shared" si="2"/>
        <v>0</v>
      </c>
      <c r="H24" s="166" t="e">
        <f t="shared" si="3"/>
        <v>#DIV/0!</v>
      </c>
      <c r="I24" s="164"/>
      <c r="J24" s="168"/>
    </row>
    <row r="25" spans="1:10" ht="25.2" customHeight="1" x14ac:dyDescent="0.25">
      <c r="A25" s="169" t="s">
        <v>151</v>
      </c>
      <c r="B25" s="170"/>
      <c r="C25" s="193">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93">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93">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93">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93"/>
      <c r="D29" s="166" t="e">
        <f t="shared" si="0"/>
        <v>#DIV/0!</v>
      </c>
      <c r="E29" s="165"/>
      <c r="F29" s="166" t="e">
        <f t="shared" si="1"/>
        <v>#DIV/0!</v>
      </c>
      <c r="G29" s="167">
        <f t="shared" si="2"/>
        <v>0</v>
      </c>
      <c r="H29" s="166" t="e">
        <f t="shared" si="3"/>
        <v>#DIV/0!</v>
      </c>
      <c r="I29" s="164"/>
      <c r="J29" s="168"/>
    </row>
    <row r="30" spans="1:10" ht="25.2" customHeight="1" x14ac:dyDescent="0.25">
      <c r="A30" s="169" t="s">
        <v>153</v>
      </c>
      <c r="B30" s="170"/>
      <c r="C30" s="193"/>
      <c r="D30" s="166" t="e">
        <f t="shared" si="0"/>
        <v>#DIV/0!</v>
      </c>
      <c r="E30" s="165"/>
      <c r="F30" s="166" t="e">
        <f t="shared" si="1"/>
        <v>#DIV/0!</v>
      </c>
      <c r="G30" s="167">
        <f t="shared" si="2"/>
        <v>0</v>
      </c>
      <c r="H30" s="166" t="e">
        <f t="shared" si="3"/>
        <v>#DIV/0!</v>
      </c>
      <c r="I30" s="164"/>
      <c r="J30" s="168"/>
    </row>
    <row r="31" spans="1:10" ht="25.2" customHeight="1" x14ac:dyDescent="0.25">
      <c r="A31" s="169" t="s">
        <v>153</v>
      </c>
      <c r="B31" s="170"/>
      <c r="C31" s="193"/>
      <c r="D31" s="166" t="e">
        <f t="shared" si="0"/>
        <v>#DIV/0!</v>
      </c>
      <c r="E31" s="165"/>
      <c r="F31" s="166" t="e">
        <f t="shared" si="1"/>
        <v>#DIV/0!</v>
      </c>
      <c r="G31" s="167">
        <f t="shared" si="2"/>
        <v>0</v>
      </c>
      <c r="H31" s="166" t="e">
        <f t="shared" si="3"/>
        <v>#DIV/0!</v>
      </c>
      <c r="I31" s="164"/>
      <c r="J31" s="168"/>
    </row>
    <row r="32" spans="1:10" ht="25.2" customHeight="1" x14ac:dyDescent="0.25">
      <c r="A32" s="169" t="s">
        <v>154</v>
      </c>
      <c r="B32" s="170"/>
      <c r="C32" s="193"/>
      <c r="D32" s="166" t="e">
        <f t="shared" si="0"/>
        <v>#DIV/0!</v>
      </c>
      <c r="E32" s="165"/>
      <c r="F32" s="166" t="e">
        <f t="shared" si="1"/>
        <v>#DIV/0!</v>
      </c>
      <c r="G32" s="167">
        <f t="shared" si="2"/>
        <v>0</v>
      </c>
      <c r="H32" s="166" t="e">
        <f t="shared" si="3"/>
        <v>#DIV/0!</v>
      </c>
      <c r="I32" s="164"/>
      <c r="J32" s="168"/>
    </row>
    <row r="33" spans="1:10" ht="25.2" customHeight="1" x14ac:dyDescent="0.25">
      <c r="A33" s="169" t="s">
        <v>154</v>
      </c>
      <c r="B33" s="170"/>
      <c r="C33" s="193">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93">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93"/>
      <c r="D35" s="166" t="e">
        <f t="shared" si="0"/>
        <v>#DIV/0!</v>
      </c>
      <c r="E35" s="165"/>
      <c r="F35" s="166" t="e">
        <f t="shared" si="1"/>
        <v>#DIV/0!</v>
      </c>
      <c r="G35" s="167">
        <f t="shared" si="2"/>
        <v>0</v>
      </c>
      <c r="H35" s="166" t="e">
        <f t="shared" si="3"/>
        <v>#DIV/0!</v>
      </c>
      <c r="I35" s="164"/>
      <c r="J35" s="168"/>
    </row>
    <row r="36" spans="1:10" ht="19.2" customHeight="1" x14ac:dyDescent="0.25">
      <c r="A36" s="169" t="s">
        <v>156</v>
      </c>
      <c r="B36" s="171"/>
      <c r="C36" s="193"/>
      <c r="D36" s="166" t="e">
        <f t="shared" si="0"/>
        <v>#DIV/0!</v>
      </c>
      <c r="E36" s="165"/>
      <c r="F36" s="166" t="e">
        <f t="shared" si="1"/>
        <v>#DIV/0!</v>
      </c>
      <c r="G36" s="167">
        <f t="shared" si="2"/>
        <v>0</v>
      </c>
      <c r="H36" s="166" t="e">
        <f t="shared" si="3"/>
        <v>#DIV/0!</v>
      </c>
      <c r="I36" s="164"/>
      <c r="J36" s="168"/>
    </row>
    <row r="37" spans="1:10" ht="18" customHeight="1" x14ac:dyDescent="0.25">
      <c r="A37" s="246" t="s">
        <v>157</v>
      </c>
      <c r="B37" s="247"/>
      <c r="C37" s="192">
        <f>SUM(C10:C36)</f>
        <v>0</v>
      </c>
      <c r="D37" s="173"/>
      <c r="E37" s="172">
        <f>SUM(E10:E36)</f>
        <v>0</v>
      </c>
      <c r="F37" s="174"/>
      <c r="G37" s="175">
        <f t="shared" si="2"/>
        <v>0</v>
      </c>
      <c r="H37" s="166" t="e">
        <f t="shared" si="3"/>
        <v>#DIV/0!</v>
      </c>
      <c r="I37" s="164"/>
      <c r="J37" s="168"/>
    </row>
    <row r="38" spans="1:10" x14ac:dyDescent="0.25">
      <c r="A38" s="187" t="str">
        <f>'Budget Summary'!$A$33</f>
        <v>BUDGET - STANDARD, Budget Summary  (Rev. Dec. 2020), City of Los Angeles, Economic and Workforce Development Department</v>
      </c>
      <c r="D38" s="179"/>
      <c r="H38" s="180"/>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76" fitToHeight="0" orientation="landscape" r:id="rId1"/>
  <headerFooter>
    <oddHeader>&amp;L&amp;"Arial,Bold"&amp;12LA RISE&amp;R&amp;"Arial,Bold"CDBG  COVID-19 FUNDS</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2020-12-15T18:17:26Z</cp:lastPrinted>
  <dcterms:created xsi:type="dcterms:W3CDTF">2005-01-07T16:52:00Z</dcterms:created>
  <dcterms:modified xsi:type="dcterms:W3CDTF">2021-07-23T02:32:12Z</dcterms:modified>
</cp:coreProperties>
</file>